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activeTab="1"/>
  </bookViews>
  <sheets>
    <sheet name="2022年项目库" sheetId="3" r:id="rId1"/>
    <sheet name="2022年项目实施计划" sheetId="4" r:id="rId2"/>
  </sheets>
  <definedNames>
    <definedName name="_xlnm._FilterDatabase" localSheetId="0" hidden="1">'2022年项目库'!$A$1:$AT$32</definedName>
    <definedName name="_xlnm._FilterDatabase" localSheetId="1" hidden="1">'2022年项目实施计划'!$A$1:$AT$23</definedName>
    <definedName name="_xlnm.Print_Area" localSheetId="0">'2022年项目库'!$A$1:$AT$32</definedName>
    <definedName name="_xlnm.Print_Area" localSheetId="1">'2022年项目实施计划'!$A$1:$AT$23</definedName>
  </definedNames>
  <calcPr calcId="144525" concurrentCalc="0"/>
</workbook>
</file>

<file path=xl/sharedStrings.xml><?xml version="1.0" encoding="utf-8"?>
<sst xmlns="http://schemas.openxmlformats.org/spreadsheetml/2006/main" count="639" uniqueCount="210">
  <si>
    <r>
      <rPr>
        <sz val="24"/>
        <rFont val="方正小标宋简体"/>
        <charset val="134"/>
      </rPr>
      <t>民丰县</t>
    </r>
    <r>
      <rPr>
        <sz val="24"/>
        <rFont val="Times New Roman"/>
        <charset val="134"/>
      </rPr>
      <t>2022</t>
    </r>
    <r>
      <rPr>
        <sz val="24"/>
        <rFont val="方正小标宋简体"/>
        <charset val="134"/>
      </rPr>
      <t>年巩固拓展脱贫攻坚成果和乡村振兴项目库</t>
    </r>
  </si>
  <si>
    <r>
      <rPr>
        <sz val="12"/>
        <rFont val="宋体"/>
        <charset val="134"/>
      </rPr>
      <t>填报单位：民丰县乡村振兴局</t>
    </r>
  </si>
  <si>
    <r>
      <rPr>
        <sz val="12"/>
        <rFont val="宋体"/>
        <charset val="134"/>
      </rPr>
      <t>填报人：马鑫</t>
    </r>
  </si>
  <si>
    <r>
      <rPr>
        <b/>
        <sz val="10"/>
        <rFont val="黑体"/>
        <charset val="134"/>
      </rPr>
      <t>项目序号</t>
    </r>
  </si>
  <si>
    <r>
      <rPr>
        <b/>
        <sz val="10"/>
        <rFont val="黑体"/>
        <charset val="134"/>
      </rPr>
      <t>项目库编号</t>
    </r>
  </si>
  <si>
    <r>
      <rPr>
        <b/>
        <sz val="10"/>
        <rFont val="黑体"/>
        <charset val="134"/>
      </rPr>
      <t>项目名称</t>
    </r>
  </si>
  <si>
    <r>
      <rPr>
        <b/>
        <sz val="10"/>
        <rFont val="黑体"/>
        <charset val="134"/>
      </rPr>
      <t>建设性质（新建、续建、改扩建）</t>
    </r>
  </si>
  <si>
    <r>
      <rPr>
        <b/>
        <sz val="10"/>
        <rFont val="黑体"/>
        <charset val="134"/>
      </rPr>
      <t>建设起至期限</t>
    </r>
  </si>
  <si>
    <r>
      <rPr>
        <b/>
        <sz val="10"/>
        <rFont val="黑体"/>
        <charset val="134"/>
      </rPr>
      <t>建设地点</t>
    </r>
  </si>
  <si>
    <r>
      <rPr>
        <b/>
        <sz val="10"/>
        <rFont val="黑体"/>
        <charset val="134"/>
      </rPr>
      <t>建设任务</t>
    </r>
  </si>
  <si>
    <r>
      <rPr>
        <b/>
        <sz val="10"/>
        <rFont val="黑体"/>
        <charset val="134"/>
      </rPr>
      <t>项目类别</t>
    </r>
  </si>
  <si>
    <r>
      <rPr>
        <b/>
        <sz val="10"/>
        <rFont val="黑体"/>
        <charset val="134"/>
      </rPr>
      <t>受益人口数（人）</t>
    </r>
  </si>
  <si>
    <r>
      <rPr>
        <b/>
        <sz val="10"/>
        <rFont val="黑体"/>
        <charset val="134"/>
      </rPr>
      <t>县市责任单位</t>
    </r>
  </si>
  <si>
    <r>
      <rPr>
        <b/>
        <sz val="10"/>
        <rFont val="黑体"/>
        <charset val="134"/>
      </rPr>
      <t>地区责任单位</t>
    </r>
  </si>
  <si>
    <r>
      <rPr>
        <b/>
        <sz val="10"/>
        <rFont val="黑体"/>
        <charset val="134"/>
      </rPr>
      <t>县市分管领导</t>
    </r>
  </si>
  <si>
    <r>
      <rPr>
        <b/>
        <sz val="10"/>
        <rFont val="黑体"/>
        <charset val="134"/>
      </rPr>
      <t>其中</t>
    </r>
  </si>
  <si>
    <r>
      <rPr>
        <b/>
        <sz val="10"/>
        <rFont val="黑体"/>
        <charset val="134"/>
      </rPr>
      <t>简要绩效目标</t>
    </r>
  </si>
  <si>
    <r>
      <rPr>
        <b/>
        <sz val="10"/>
        <rFont val="黑体"/>
        <charset val="134"/>
      </rPr>
      <t>简要利益机制</t>
    </r>
  </si>
  <si>
    <r>
      <rPr>
        <b/>
        <sz val="10"/>
        <rFont val="黑体"/>
        <charset val="134"/>
      </rPr>
      <t>项目进展情况（每个项目对应一项进度，请在对应进度格子内填</t>
    </r>
    <r>
      <rPr>
        <b/>
        <sz val="10"/>
        <rFont val="Times New Roman"/>
        <charset val="134"/>
      </rPr>
      <t>“1”</t>
    </r>
    <r>
      <rPr>
        <b/>
        <sz val="10"/>
        <rFont val="黑体"/>
        <charset val="134"/>
      </rPr>
      <t>）</t>
    </r>
  </si>
  <si>
    <r>
      <rPr>
        <b/>
        <sz val="10"/>
        <rFont val="黑体"/>
        <charset val="134"/>
      </rPr>
      <t>倒排工期情况</t>
    </r>
  </si>
  <si>
    <r>
      <rPr>
        <b/>
        <sz val="10"/>
        <rFont val="黑体"/>
        <charset val="134"/>
      </rPr>
      <t>产业发展</t>
    </r>
  </si>
  <si>
    <r>
      <rPr>
        <b/>
        <sz val="10"/>
        <rFont val="黑体"/>
        <charset val="134"/>
      </rPr>
      <t>就业项目</t>
    </r>
  </si>
  <si>
    <r>
      <rPr>
        <b/>
        <sz val="10"/>
        <rFont val="黑体"/>
        <charset val="134"/>
      </rPr>
      <t>乡村建设行动</t>
    </r>
  </si>
  <si>
    <r>
      <rPr>
        <b/>
        <sz val="10"/>
        <rFont val="黑体"/>
        <charset val="134"/>
      </rPr>
      <t>易地搬迁后扶</t>
    </r>
  </si>
  <si>
    <r>
      <rPr>
        <b/>
        <sz val="10"/>
        <rFont val="黑体"/>
        <charset val="134"/>
      </rPr>
      <t>巩固三保障成果</t>
    </r>
  </si>
  <si>
    <r>
      <rPr>
        <b/>
        <sz val="10"/>
        <rFont val="黑体"/>
        <charset val="134"/>
      </rPr>
      <t>乡村治理和精神文明建设</t>
    </r>
  </si>
  <si>
    <r>
      <rPr>
        <b/>
        <sz val="10"/>
        <rFont val="黑体"/>
        <charset val="134"/>
      </rPr>
      <t>项目管理费</t>
    </r>
  </si>
  <si>
    <r>
      <rPr>
        <b/>
        <sz val="10"/>
        <rFont val="黑体"/>
        <charset val="134"/>
      </rPr>
      <t>其他</t>
    </r>
  </si>
  <si>
    <r>
      <rPr>
        <b/>
        <sz val="10"/>
        <rFont val="黑体"/>
        <charset val="134"/>
      </rPr>
      <t>项目总投资</t>
    </r>
  </si>
  <si>
    <r>
      <rPr>
        <b/>
        <sz val="10"/>
        <rFont val="黑体"/>
        <charset val="134"/>
      </rPr>
      <t>政府投资</t>
    </r>
  </si>
  <si>
    <r>
      <rPr>
        <b/>
        <sz val="10"/>
        <rFont val="黑体"/>
        <charset val="134"/>
      </rPr>
      <t>企业投资</t>
    </r>
  </si>
  <si>
    <r>
      <rPr>
        <b/>
        <sz val="10"/>
        <rFont val="黑体"/>
        <charset val="134"/>
      </rPr>
      <t>实施方案阶段</t>
    </r>
  </si>
  <si>
    <r>
      <rPr>
        <b/>
        <sz val="10"/>
        <rFont val="黑体"/>
        <charset val="134"/>
      </rPr>
      <t>完成实施方案审查</t>
    </r>
    <r>
      <rPr>
        <b/>
        <sz val="10"/>
        <rFont val="Times New Roman"/>
        <charset val="134"/>
      </rPr>
      <t xml:space="preserve"> </t>
    </r>
  </si>
  <si>
    <r>
      <rPr>
        <b/>
        <sz val="10"/>
        <rFont val="黑体"/>
        <charset val="134"/>
      </rPr>
      <t>完成实施方案批复</t>
    </r>
  </si>
  <si>
    <r>
      <rPr>
        <b/>
        <sz val="10"/>
        <rFont val="黑体"/>
        <charset val="134"/>
      </rPr>
      <t>发布招投标公告</t>
    </r>
  </si>
  <si>
    <r>
      <rPr>
        <b/>
        <sz val="10"/>
        <rFont val="黑体"/>
        <charset val="134"/>
      </rPr>
      <t>完成招投标</t>
    </r>
  </si>
  <si>
    <r>
      <rPr>
        <b/>
        <sz val="10"/>
        <rFont val="黑体"/>
        <charset val="134"/>
      </rPr>
      <t>已开工</t>
    </r>
  </si>
  <si>
    <r>
      <rPr>
        <b/>
        <sz val="10"/>
        <rFont val="黑体"/>
        <charset val="134"/>
      </rPr>
      <t>已完工</t>
    </r>
  </si>
  <si>
    <r>
      <rPr>
        <b/>
        <sz val="12"/>
        <rFont val="黑体"/>
        <charset val="134"/>
      </rPr>
      <t>完成实施编制时间</t>
    </r>
  </si>
  <si>
    <r>
      <rPr>
        <b/>
        <sz val="12"/>
        <rFont val="黑体"/>
        <charset val="134"/>
      </rPr>
      <t>完成评审批复时间</t>
    </r>
  </si>
  <si>
    <r>
      <rPr>
        <b/>
        <sz val="12"/>
        <rFont val="黑体"/>
        <charset val="134"/>
      </rPr>
      <t>完成招投标时间</t>
    </r>
  </si>
  <si>
    <r>
      <rPr>
        <b/>
        <sz val="12"/>
        <rFont val="黑体"/>
        <charset val="134"/>
      </rPr>
      <t>开工时间</t>
    </r>
  </si>
  <si>
    <r>
      <rPr>
        <b/>
        <sz val="10"/>
        <rFont val="黑体"/>
        <charset val="134"/>
      </rPr>
      <t>小计</t>
    </r>
  </si>
  <si>
    <r>
      <rPr>
        <b/>
        <sz val="10"/>
        <rFont val="黑体"/>
        <charset val="134"/>
      </rPr>
      <t>截止</t>
    </r>
    <r>
      <rPr>
        <b/>
        <sz val="10"/>
        <rFont val="Times New Roman"/>
        <charset val="134"/>
      </rPr>
      <t>2021</t>
    </r>
    <r>
      <rPr>
        <b/>
        <sz val="10"/>
        <rFont val="黑体"/>
        <charset val="134"/>
      </rPr>
      <t>年年底前已安排使用资金</t>
    </r>
  </si>
  <si>
    <r>
      <rPr>
        <b/>
        <sz val="10"/>
        <rFont val="Times New Roman"/>
        <charset val="134"/>
      </rPr>
      <t>2022</t>
    </r>
    <r>
      <rPr>
        <b/>
        <sz val="10"/>
        <rFont val="黑体"/>
        <charset val="134"/>
      </rPr>
      <t>年申请资金</t>
    </r>
  </si>
  <si>
    <r>
      <rPr>
        <b/>
        <sz val="10"/>
        <rFont val="黑体"/>
        <charset val="134"/>
      </rPr>
      <t>截止</t>
    </r>
    <r>
      <rPr>
        <b/>
        <sz val="10"/>
        <rFont val="Times New Roman"/>
        <charset val="134"/>
      </rPr>
      <t>2021</t>
    </r>
    <r>
      <rPr>
        <b/>
        <sz val="10"/>
        <rFont val="黑体"/>
        <charset val="134"/>
      </rPr>
      <t>年年底前已安排资金</t>
    </r>
  </si>
  <si>
    <r>
      <rPr>
        <b/>
        <sz val="10"/>
        <rFont val="Times New Roman"/>
        <charset val="134"/>
      </rPr>
      <t>2022</t>
    </r>
    <r>
      <rPr>
        <b/>
        <sz val="10"/>
        <rFont val="黑体"/>
        <charset val="134"/>
      </rPr>
      <t>年计划安排资金</t>
    </r>
  </si>
  <si>
    <r>
      <rPr>
        <b/>
        <sz val="10"/>
        <rFont val="黑体"/>
        <charset val="134"/>
      </rPr>
      <t>方案编制单位</t>
    </r>
  </si>
  <si>
    <r>
      <rPr>
        <b/>
        <sz val="10"/>
        <rFont val="黑体"/>
        <charset val="134"/>
      </rPr>
      <t>正在编制</t>
    </r>
  </si>
  <si>
    <r>
      <rPr>
        <b/>
        <sz val="10"/>
        <rFont val="黑体"/>
        <charset val="134"/>
      </rPr>
      <t>完成编制</t>
    </r>
  </si>
  <si>
    <r>
      <rPr>
        <b/>
        <sz val="10"/>
        <rFont val="黑体"/>
        <charset val="134"/>
      </rPr>
      <t>中央衔接补助资金</t>
    </r>
  </si>
  <si>
    <r>
      <rPr>
        <b/>
        <sz val="10"/>
        <rFont val="黑体"/>
        <charset val="134"/>
      </rPr>
      <t>自治区衔接补助资金</t>
    </r>
  </si>
  <si>
    <r>
      <rPr>
        <b/>
        <sz val="10"/>
        <rFont val="黑体"/>
        <charset val="134"/>
      </rPr>
      <t>其它涉农整合资金</t>
    </r>
  </si>
  <si>
    <r>
      <rPr>
        <b/>
        <sz val="10"/>
        <rFont val="黑体"/>
        <charset val="134"/>
      </rPr>
      <t>地方政府债券资金</t>
    </r>
  </si>
  <si>
    <r>
      <rPr>
        <b/>
        <sz val="10"/>
        <rFont val="黑体"/>
        <charset val="134"/>
      </rPr>
      <t>地、县配套资金</t>
    </r>
  </si>
  <si>
    <t>MF2022-01</t>
  </si>
  <si>
    <r>
      <rPr>
        <sz val="10"/>
        <rFont val="宋体"/>
        <charset val="134"/>
      </rPr>
      <t>跨县易地搬迁沉砂调节池工程</t>
    </r>
  </si>
  <si>
    <r>
      <rPr>
        <sz val="10"/>
        <rFont val="宋体"/>
        <charset val="134"/>
      </rPr>
      <t>续建</t>
    </r>
  </si>
  <si>
    <t>2022.01-2022.10</t>
  </si>
  <si>
    <r>
      <rPr>
        <sz val="10"/>
        <rFont val="宋体"/>
        <charset val="134"/>
      </rPr>
      <t>富民小区</t>
    </r>
  </si>
  <si>
    <r>
      <rPr>
        <sz val="10"/>
        <rFont val="宋体"/>
        <charset val="134"/>
      </rPr>
      <t>新建调蓄水池总库容</t>
    </r>
    <r>
      <rPr>
        <sz val="10"/>
        <rFont val="Times New Roman"/>
        <charset val="0"/>
      </rPr>
      <t>317.93</t>
    </r>
    <r>
      <rPr>
        <sz val="10"/>
        <rFont val="宋体"/>
        <charset val="134"/>
      </rPr>
      <t>万</t>
    </r>
    <r>
      <rPr>
        <sz val="10"/>
        <rFont val="Times New Roman"/>
        <charset val="0"/>
      </rPr>
      <t>m</t>
    </r>
    <r>
      <rPr>
        <vertAlign val="superscript"/>
        <sz val="10"/>
        <rFont val="Times New Roman"/>
        <charset val="0"/>
      </rPr>
      <t>3</t>
    </r>
    <r>
      <rPr>
        <sz val="10"/>
        <rFont val="Times New Roman"/>
        <charset val="0"/>
      </rPr>
      <t xml:space="preserve">  </t>
    </r>
    <r>
      <rPr>
        <sz val="10"/>
        <rFont val="宋体"/>
        <charset val="134"/>
      </rPr>
      <t>蓄水池，控制灌溉面积为</t>
    </r>
    <r>
      <rPr>
        <sz val="10"/>
        <rFont val="Times New Roman"/>
        <charset val="0"/>
      </rPr>
      <t>1.83</t>
    </r>
    <r>
      <rPr>
        <sz val="10"/>
        <rFont val="宋体"/>
        <charset val="134"/>
      </rPr>
      <t>万亩。调蓄水池正常蓄水位为</t>
    </r>
    <r>
      <rPr>
        <sz val="10"/>
        <rFont val="Times New Roman"/>
        <charset val="0"/>
      </rPr>
      <t>2218.65m</t>
    </r>
    <r>
      <rPr>
        <sz val="10"/>
        <rFont val="宋体"/>
        <charset val="134"/>
      </rPr>
      <t>，设计总库容为</t>
    </r>
    <r>
      <rPr>
        <sz val="10"/>
        <rFont val="Times New Roman"/>
        <charset val="0"/>
      </rPr>
      <t>317.93</t>
    </r>
    <r>
      <rPr>
        <sz val="10"/>
        <rFont val="宋体"/>
        <charset val="134"/>
      </rPr>
      <t>万</t>
    </r>
    <r>
      <rPr>
        <sz val="10"/>
        <rFont val="Times New Roman"/>
        <charset val="0"/>
      </rPr>
      <t>m</t>
    </r>
    <r>
      <rPr>
        <vertAlign val="superscript"/>
        <sz val="10"/>
        <rFont val="Times New Roman"/>
        <charset val="0"/>
      </rPr>
      <t>3</t>
    </r>
    <r>
      <rPr>
        <sz val="10"/>
        <rFont val="宋体"/>
        <charset val="134"/>
      </rPr>
      <t>，死水位为</t>
    </r>
    <r>
      <rPr>
        <sz val="10"/>
        <rFont val="Times New Roman"/>
        <charset val="0"/>
      </rPr>
      <t>2210.35m</t>
    </r>
    <r>
      <rPr>
        <sz val="10"/>
        <rFont val="宋体"/>
        <charset val="134"/>
      </rPr>
      <t>，对应死库容为</t>
    </r>
    <r>
      <rPr>
        <sz val="10"/>
        <rFont val="Times New Roman"/>
        <charset val="0"/>
      </rPr>
      <t>67.32</t>
    </r>
    <r>
      <rPr>
        <sz val="10"/>
        <rFont val="宋体"/>
        <charset val="134"/>
      </rPr>
      <t>万</t>
    </r>
    <r>
      <rPr>
        <sz val="10"/>
        <rFont val="Times New Roman"/>
        <charset val="0"/>
      </rPr>
      <t>m</t>
    </r>
    <r>
      <rPr>
        <vertAlign val="superscript"/>
        <sz val="10"/>
        <rFont val="Times New Roman"/>
        <charset val="0"/>
      </rPr>
      <t xml:space="preserve">3 </t>
    </r>
    <r>
      <rPr>
        <sz val="10"/>
        <rFont val="宋体"/>
        <charset val="134"/>
      </rPr>
      <t>。引水流量为</t>
    </r>
    <r>
      <rPr>
        <sz val="10"/>
        <rFont val="Times New Roman"/>
        <charset val="0"/>
      </rPr>
      <t>2.04m</t>
    </r>
    <r>
      <rPr>
        <vertAlign val="superscript"/>
        <sz val="10"/>
        <rFont val="Times New Roman"/>
        <charset val="0"/>
      </rPr>
      <t>3</t>
    </r>
    <r>
      <rPr>
        <sz val="10"/>
        <rFont val="Times New Roman"/>
        <charset val="0"/>
      </rPr>
      <t xml:space="preserve"> /s</t>
    </r>
    <r>
      <rPr>
        <sz val="10"/>
        <rFont val="宋体"/>
        <charset val="134"/>
      </rPr>
      <t>，考虑旬内来水的不均匀性，本次设计加大</t>
    </r>
    <r>
      <rPr>
        <sz val="10"/>
        <rFont val="Times New Roman"/>
        <charset val="0"/>
      </rPr>
      <t>25%</t>
    </r>
    <r>
      <rPr>
        <sz val="10"/>
        <rFont val="宋体"/>
        <charset val="134"/>
      </rPr>
      <t>，加大流量</t>
    </r>
    <r>
      <rPr>
        <sz val="10"/>
        <rFont val="Times New Roman"/>
        <charset val="0"/>
      </rPr>
      <t>2.55m</t>
    </r>
    <r>
      <rPr>
        <vertAlign val="superscript"/>
        <sz val="10"/>
        <rFont val="Times New Roman"/>
        <charset val="0"/>
      </rPr>
      <t>3</t>
    </r>
    <r>
      <rPr>
        <sz val="10"/>
        <rFont val="Times New Roman"/>
        <charset val="0"/>
      </rPr>
      <t xml:space="preserve"> /s</t>
    </r>
    <r>
      <rPr>
        <sz val="10"/>
        <rFont val="宋体"/>
        <charset val="134"/>
      </rPr>
      <t>。放水涵洞的设计流量为</t>
    </r>
    <r>
      <rPr>
        <sz val="10"/>
        <rFont val="Times New Roman"/>
        <charset val="0"/>
      </rPr>
      <t>1.082m</t>
    </r>
    <r>
      <rPr>
        <vertAlign val="superscript"/>
        <sz val="10"/>
        <rFont val="Times New Roman"/>
        <charset val="0"/>
      </rPr>
      <t>3</t>
    </r>
    <r>
      <rPr>
        <sz val="10"/>
        <rFont val="Times New Roman"/>
        <charset val="0"/>
      </rPr>
      <t xml:space="preserve"> /s</t>
    </r>
    <r>
      <rPr>
        <sz val="10"/>
        <rFont val="宋体"/>
        <charset val="134"/>
      </rPr>
      <t>，其中灌区输水主干管设计流量为</t>
    </r>
    <r>
      <rPr>
        <sz val="10"/>
        <rFont val="Times New Roman"/>
        <charset val="0"/>
      </rPr>
      <t>1.05m</t>
    </r>
    <r>
      <rPr>
        <vertAlign val="superscript"/>
        <sz val="10"/>
        <rFont val="Times New Roman"/>
        <charset val="0"/>
      </rPr>
      <t>3</t>
    </r>
    <r>
      <rPr>
        <sz val="10"/>
        <rFont val="Times New Roman"/>
        <charset val="0"/>
      </rPr>
      <t xml:space="preserve"> /s</t>
    </r>
    <r>
      <rPr>
        <sz val="10"/>
        <rFont val="宋体"/>
        <charset val="134"/>
      </rPr>
      <t>，人蓄供水管设计流量</t>
    </r>
    <r>
      <rPr>
        <sz val="10"/>
        <rFont val="Times New Roman"/>
        <charset val="0"/>
      </rPr>
      <t>0.032m</t>
    </r>
    <r>
      <rPr>
        <vertAlign val="superscript"/>
        <sz val="10"/>
        <rFont val="Times New Roman"/>
        <charset val="0"/>
      </rPr>
      <t>3</t>
    </r>
    <r>
      <rPr>
        <sz val="10"/>
        <rFont val="Times New Roman"/>
        <charset val="0"/>
      </rPr>
      <t xml:space="preserve"> /s</t>
    </r>
    <r>
      <rPr>
        <sz val="10"/>
        <rFont val="宋体"/>
        <charset val="134"/>
      </rPr>
      <t>，及其他附属工程。</t>
    </r>
  </si>
  <si>
    <r>
      <rPr>
        <sz val="10"/>
        <rFont val="宋体"/>
        <charset val="134"/>
      </rPr>
      <t>农业农村和水利局</t>
    </r>
  </si>
  <si>
    <r>
      <rPr>
        <sz val="10"/>
        <rFont val="宋体"/>
        <charset val="134"/>
      </rPr>
      <t>地区水利局</t>
    </r>
  </si>
  <si>
    <r>
      <rPr>
        <sz val="10"/>
        <rFont val="宋体"/>
        <charset val="134"/>
      </rPr>
      <t>刘勇</t>
    </r>
  </si>
  <si>
    <r>
      <rPr>
        <sz val="10"/>
        <rFont val="宋体"/>
        <charset val="134"/>
      </rPr>
      <t>易地搬迁点水源工程的实施，可改善灌溉面积</t>
    </r>
    <r>
      <rPr>
        <sz val="10"/>
        <rFont val="Times New Roman"/>
        <charset val="134"/>
      </rPr>
      <t>1.83</t>
    </r>
    <r>
      <rPr>
        <sz val="10"/>
        <rFont val="宋体"/>
        <charset val="134"/>
      </rPr>
      <t>万亩，提高灌区灌溉保证率，提高农作物产量，增加人民经济收入，移民搬迁的人民群众才会彻底摆脱贫困的面貌，才会有效推进民丰县灌区经济的可持续发展，巩固提升民丰县脱贫成效，促进民丰县地区经济繁荣，提高人民生活水平，决战决胜全面小康；项目的实施可为为灌区</t>
    </r>
    <r>
      <rPr>
        <sz val="10"/>
        <rFont val="Times New Roman"/>
        <charset val="134"/>
      </rPr>
      <t>6700</t>
    </r>
    <r>
      <rPr>
        <sz val="10"/>
        <rFont val="宋体"/>
        <charset val="134"/>
      </rPr>
      <t>多人及</t>
    </r>
    <r>
      <rPr>
        <sz val="10"/>
        <rFont val="Times New Roman"/>
        <charset val="134"/>
      </rPr>
      <t>13.38</t>
    </r>
    <r>
      <rPr>
        <sz val="10"/>
        <rFont val="宋体"/>
        <charset val="134"/>
      </rPr>
      <t>万头标准畜提供安全饮水保障，供水效益较为明显；项目的建设可以切实改变项目区的灌溉现状，从而改善当地的农业生产条件和生态环境条件，使灌区原有荒漠化的土地变为人工绿洲，对促进灌区生态环境的良性循环将起到积极的作用。</t>
    </r>
    <r>
      <rPr>
        <sz val="10"/>
        <rFont val="Times New Roman"/>
        <charset val="134"/>
      </rPr>
      <t xml:space="preserve"> </t>
    </r>
  </si>
  <si>
    <t>——</t>
  </si>
  <si>
    <r>
      <rPr>
        <sz val="10"/>
        <rFont val="宋体"/>
        <charset val="134"/>
      </rPr>
      <t>新疆兵团勘测设计院（集团）有限责任公司</t>
    </r>
  </si>
  <si>
    <t>MF2022-02</t>
  </si>
  <si>
    <r>
      <rPr>
        <sz val="10"/>
        <rFont val="宋体"/>
        <charset val="134"/>
      </rPr>
      <t>民丰县阿依塔克渠首除险加固工程</t>
    </r>
  </si>
  <si>
    <r>
      <rPr>
        <sz val="10"/>
        <rFont val="宋体"/>
        <charset val="134"/>
      </rPr>
      <t>叶亦克乡阿依塔克村</t>
    </r>
  </si>
  <si>
    <r>
      <rPr>
        <sz val="10"/>
        <rFont val="宋体"/>
        <charset val="134"/>
      </rPr>
      <t>在原闸原址拆除重建阿依塔克渠首，采用全栏河闸方案，引水枢纽由进水闸、泄洪冲沙闸、泄洪闸及上游导流堤组成。工程等为Ⅲ等，规模为中型。主要建筑物级别为</t>
    </r>
    <r>
      <rPr>
        <sz val="10"/>
        <rFont val="Times New Roman"/>
        <charset val="134"/>
      </rPr>
      <t>3</t>
    </r>
    <r>
      <rPr>
        <sz val="10"/>
        <rFont val="宋体"/>
        <charset val="134"/>
      </rPr>
      <t>级，次要建筑物为</t>
    </r>
    <r>
      <rPr>
        <sz val="10"/>
        <rFont val="Times New Roman"/>
        <charset val="134"/>
      </rPr>
      <t>4</t>
    </r>
    <r>
      <rPr>
        <sz val="10"/>
        <rFont val="宋体"/>
        <charset val="134"/>
      </rPr>
      <t>级。</t>
    </r>
  </si>
  <si>
    <r>
      <rPr>
        <sz val="10"/>
        <rFont val="宋体"/>
        <charset val="134"/>
      </rPr>
      <t>本项目的实施可解决易地搬迁点引水渠首引水能力不足的问题，可改善灌溉面积</t>
    </r>
    <r>
      <rPr>
        <sz val="10"/>
        <rFont val="Times New Roman"/>
        <charset val="134"/>
      </rPr>
      <t>1.83</t>
    </r>
    <r>
      <rPr>
        <sz val="10"/>
        <rFont val="宋体"/>
        <charset val="134"/>
      </rPr>
      <t>万亩，提高灌区灌溉保证率，进一步提高农作物产量，增加人民经济收入，有效推进民丰县灌区经济的可持续发展，巩固提升民丰县脱贫成效，促进民丰县地区经济繁荣，提高人民生活水平，决战决胜全面小康；项目的建设可以切实改变项目区的灌溉现状，从而改善当地的农业生产条件和生态环境条件，对促进灌区生态环境的良性循环将起到积极的作用。</t>
    </r>
  </si>
  <si>
    <t>MF2022-04</t>
  </si>
  <si>
    <r>
      <rPr>
        <sz val="10"/>
        <rFont val="宋体"/>
        <charset val="134"/>
      </rPr>
      <t>民丰县美誉香馕手工坊改造项目</t>
    </r>
  </si>
  <si>
    <r>
      <rPr>
        <sz val="10"/>
        <rFont val="宋体"/>
        <charset val="134"/>
      </rPr>
      <t>新建</t>
    </r>
  </si>
  <si>
    <r>
      <rPr>
        <sz val="10"/>
        <rFont val="宋体"/>
        <charset val="134"/>
      </rPr>
      <t>工业园区</t>
    </r>
  </si>
  <si>
    <r>
      <rPr>
        <sz val="10"/>
        <rFont val="宋体"/>
        <charset val="134"/>
      </rPr>
      <t>对现有厂房进行分区改造，主要包括：</t>
    </r>
    <r>
      <rPr>
        <sz val="10"/>
        <rFont val="Times New Roman"/>
        <charset val="134"/>
      </rPr>
      <t>1.</t>
    </r>
    <r>
      <rPr>
        <sz val="10"/>
        <rFont val="宋体"/>
        <charset val="134"/>
      </rPr>
      <t>生产加工区改造面积</t>
    </r>
    <r>
      <rPr>
        <sz val="10"/>
        <rFont val="Times New Roman"/>
        <charset val="134"/>
      </rPr>
      <t>1176.25</t>
    </r>
    <r>
      <rPr>
        <sz val="10"/>
        <rFont val="宋体"/>
        <charset val="134"/>
      </rPr>
      <t>㎡；</t>
    </r>
    <r>
      <rPr>
        <sz val="10"/>
        <rFont val="Times New Roman"/>
        <charset val="134"/>
      </rPr>
      <t>2.</t>
    </r>
    <r>
      <rPr>
        <sz val="10"/>
        <rFont val="宋体"/>
        <charset val="134"/>
      </rPr>
      <t>成品库改造面积</t>
    </r>
    <r>
      <rPr>
        <sz val="10"/>
        <rFont val="Times New Roman"/>
        <charset val="134"/>
      </rPr>
      <t>50.76</t>
    </r>
    <r>
      <rPr>
        <sz val="10"/>
        <rFont val="宋体"/>
        <charset val="134"/>
      </rPr>
      <t>㎡；</t>
    </r>
    <r>
      <rPr>
        <sz val="10"/>
        <rFont val="Times New Roman"/>
        <charset val="134"/>
      </rPr>
      <t>3.</t>
    </r>
    <r>
      <rPr>
        <sz val="10"/>
        <rFont val="宋体"/>
        <charset val="134"/>
      </rPr>
      <t>其他附属用房改造</t>
    </r>
    <r>
      <rPr>
        <sz val="10"/>
        <rFont val="Times New Roman"/>
        <charset val="134"/>
      </rPr>
      <t>241.785</t>
    </r>
    <r>
      <rPr>
        <sz val="10"/>
        <rFont val="宋体"/>
        <charset val="134"/>
      </rPr>
      <t>㎡。</t>
    </r>
  </si>
  <si>
    <r>
      <rPr>
        <sz val="10"/>
        <rFont val="宋体"/>
        <charset val="134"/>
      </rPr>
      <t>工业园区管委会</t>
    </r>
  </si>
  <si>
    <r>
      <rPr>
        <sz val="10"/>
        <rFont val="宋体"/>
        <charset val="134"/>
      </rPr>
      <t>地区工业和信息化局</t>
    </r>
  </si>
  <si>
    <r>
      <rPr>
        <sz val="10"/>
        <rFont val="宋体"/>
        <charset val="134"/>
      </rPr>
      <t>杨成</t>
    </r>
  </si>
  <si>
    <r>
      <rPr>
        <sz val="10"/>
        <rFont val="宋体"/>
        <charset val="134"/>
      </rPr>
      <t>本项目实施有效解决农村富余劳动力就近就地就业，月工资</t>
    </r>
    <r>
      <rPr>
        <sz val="10"/>
        <rFont val="Times New Roman"/>
        <charset val="134"/>
      </rPr>
      <t>1500</t>
    </r>
    <r>
      <rPr>
        <sz val="10"/>
        <rFont val="宋体"/>
        <charset val="134"/>
      </rPr>
      <t>元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月</t>
    </r>
  </si>
  <si>
    <r>
      <rPr>
        <sz val="10"/>
        <rFont val="宋体"/>
        <charset val="134"/>
      </rPr>
      <t>企业</t>
    </r>
    <r>
      <rPr>
        <sz val="10"/>
        <rFont val="Times New Roman"/>
        <charset val="134"/>
      </rPr>
      <t>+</t>
    </r>
    <r>
      <rPr>
        <sz val="10"/>
        <rFont val="宋体"/>
        <charset val="134"/>
      </rPr>
      <t>政府合作模式，综合收益率</t>
    </r>
    <r>
      <rPr>
        <sz val="10"/>
        <rFont val="Times New Roman"/>
        <charset val="134"/>
      </rPr>
      <t>8%</t>
    </r>
  </si>
  <si>
    <r>
      <rPr>
        <sz val="10"/>
        <rFont val="宋体"/>
        <charset val="134"/>
      </rPr>
      <t>四川省兴发规划建筑设计有限公司</t>
    </r>
  </si>
  <si>
    <t>MF2022-05</t>
  </si>
  <si>
    <r>
      <rPr>
        <sz val="10"/>
        <rFont val="宋体"/>
        <charset val="134"/>
      </rPr>
      <t>民丰县尼雅乡光明村旅游示范点建设项目（一期）</t>
    </r>
  </si>
  <si>
    <r>
      <rPr>
        <sz val="10"/>
        <rFont val="宋体"/>
        <charset val="134"/>
      </rPr>
      <t>尼雅乡光明村</t>
    </r>
  </si>
  <si>
    <r>
      <rPr>
        <sz val="10"/>
        <rFont val="宋体"/>
        <charset val="134"/>
      </rPr>
      <t>①平整土地</t>
    </r>
    <r>
      <rPr>
        <sz val="10"/>
        <rFont val="Times New Roman"/>
        <charset val="134"/>
      </rPr>
      <t>24819.98</t>
    </r>
    <r>
      <rPr>
        <sz val="10"/>
        <rFont val="宋体"/>
        <charset val="134"/>
      </rPr>
      <t>㎡。②硬化地面</t>
    </r>
    <r>
      <rPr>
        <sz val="10"/>
        <rFont val="Times New Roman"/>
        <charset val="134"/>
      </rPr>
      <t>22737.98</t>
    </r>
    <r>
      <rPr>
        <sz val="10"/>
        <rFont val="宋体"/>
        <charset val="134"/>
      </rPr>
      <t>㎡。③安砌侧（平、缘）石</t>
    </r>
    <r>
      <rPr>
        <sz val="10"/>
        <rFont val="Times New Roman"/>
        <charset val="134"/>
      </rPr>
      <t>1914.4m</t>
    </r>
    <r>
      <rPr>
        <sz val="10"/>
        <rFont val="宋体"/>
        <charset val="134"/>
      </rPr>
      <t>。④边坡硬化</t>
    </r>
    <r>
      <rPr>
        <sz val="10"/>
        <rFont val="Times New Roman"/>
        <charset val="134"/>
      </rPr>
      <t>20827</t>
    </r>
    <r>
      <rPr>
        <sz val="10"/>
        <rFont val="宋体"/>
        <charset val="134"/>
      </rPr>
      <t>㎡。⑤多孔砖墙</t>
    </r>
    <r>
      <rPr>
        <sz val="10"/>
        <rFont val="Times New Roman"/>
        <charset val="134"/>
      </rPr>
      <t>70.56m³</t>
    </r>
    <r>
      <rPr>
        <sz val="10"/>
        <rFont val="宋体"/>
        <charset val="134"/>
      </rPr>
      <t>。⑥挖沟槽土方</t>
    </r>
    <r>
      <rPr>
        <sz val="10"/>
        <rFont val="Times New Roman"/>
        <charset val="134"/>
      </rPr>
      <t>1920m³</t>
    </r>
    <r>
      <rPr>
        <sz val="10"/>
        <rFont val="宋体"/>
        <charset val="134"/>
      </rPr>
      <t>。⑦回填方</t>
    </r>
    <r>
      <rPr>
        <sz val="10"/>
        <rFont val="Times New Roman"/>
        <charset val="134"/>
      </rPr>
      <t>2530m³</t>
    </r>
    <r>
      <rPr>
        <sz val="10"/>
        <rFont val="宋体"/>
        <charset val="134"/>
      </rPr>
      <t>。</t>
    </r>
  </si>
  <si>
    <r>
      <rPr>
        <sz val="10"/>
        <rFont val="宋体"/>
        <charset val="134"/>
      </rPr>
      <t>尼雅乡人民政府</t>
    </r>
  </si>
  <si>
    <r>
      <rPr>
        <sz val="10"/>
        <rFont val="宋体"/>
        <charset val="134"/>
      </rPr>
      <t>地区农业农村局</t>
    </r>
  </si>
  <si>
    <r>
      <rPr>
        <sz val="10"/>
        <rFont val="宋体"/>
        <charset val="134"/>
      </rPr>
      <t>吉力力</t>
    </r>
    <r>
      <rPr>
        <sz val="10"/>
        <rFont val="Times New Roman"/>
        <charset val="134"/>
      </rPr>
      <t>·</t>
    </r>
    <r>
      <rPr>
        <sz val="10"/>
        <rFont val="宋体"/>
        <charset val="134"/>
      </rPr>
      <t>喀迪尔</t>
    </r>
  </si>
  <si>
    <r>
      <rPr>
        <sz val="10"/>
        <rFont val="宋体"/>
        <charset val="134"/>
      </rPr>
      <t>改善农村人居环境，提升农村基础设施和公共服务</t>
    </r>
  </si>
  <si>
    <r>
      <rPr>
        <sz val="10"/>
        <rFont val="宋体"/>
        <charset val="134"/>
      </rPr>
      <t>中地设计集团有限公司</t>
    </r>
  </si>
  <si>
    <t>MF2022-06</t>
  </si>
  <si>
    <r>
      <rPr>
        <sz val="10"/>
        <rFont val="宋体"/>
        <charset val="134"/>
      </rPr>
      <t>民丰县若克雅乡农村人居环境治理建设项目</t>
    </r>
  </si>
  <si>
    <r>
      <rPr>
        <sz val="10"/>
        <rFont val="宋体"/>
        <charset val="134"/>
      </rPr>
      <t>若克雅乡</t>
    </r>
  </si>
  <si>
    <r>
      <rPr>
        <sz val="10"/>
        <rFont val="宋体"/>
        <charset val="134"/>
      </rPr>
      <t>（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）硬化路长</t>
    </r>
    <r>
      <rPr>
        <sz val="10"/>
        <rFont val="Times New Roman"/>
        <charset val="134"/>
      </rPr>
      <t>2954.7m</t>
    </r>
    <r>
      <rPr>
        <sz val="10"/>
        <rFont val="宋体"/>
        <charset val="134"/>
      </rPr>
      <t>，平均宽度</t>
    </r>
    <r>
      <rPr>
        <sz val="10"/>
        <rFont val="Times New Roman"/>
        <charset val="134"/>
      </rPr>
      <t>6</t>
    </r>
    <r>
      <rPr>
        <sz val="10"/>
        <rFont val="宋体"/>
        <charset val="134"/>
      </rPr>
      <t>米，浇筑混凝土路面总面积</t>
    </r>
    <r>
      <rPr>
        <sz val="10"/>
        <rFont val="Times New Roman"/>
        <charset val="134"/>
      </rPr>
      <t>17428.2</t>
    </r>
    <r>
      <rPr>
        <sz val="10"/>
        <rFont val="宋体"/>
        <charset val="134"/>
      </rPr>
      <t>㎡；（</t>
    </r>
    <r>
      <rPr>
        <sz val="10"/>
        <rFont val="Times New Roman"/>
        <charset val="134"/>
      </rPr>
      <t>2</t>
    </r>
    <r>
      <rPr>
        <sz val="10"/>
        <rFont val="宋体"/>
        <charset val="134"/>
      </rPr>
      <t>）若克雅乡特开墩村生态修复：总用地面积</t>
    </r>
    <r>
      <rPr>
        <sz val="10"/>
        <rFont val="Times New Roman"/>
        <charset val="134"/>
      </rPr>
      <t>13096</t>
    </r>
    <r>
      <rPr>
        <sz val="10"/>
        <rFont val="宋体"/>
        <charset val="134"/>
      </rPr>
      <t>㎡，其中：运土方</t>
    </r>
    <r>
      <rPr>
        <sz val="10"/>
        <rFont val="Times New Roman"/>
        <charset val="134"/>
      </rPr>
      <t>33050m3</t>
    </r>
    <r>
      <rPr>
        <sz val="10"/>
        <rFont val="宋体"/>
        <charset val="134"/>
      </rPr>
      <t>，挖土方</t>
    </r>
    <r>
      <rPr>
        <sz val="10"/>
        <rFont val="Times New Roman"/>
        <charset val="134"/>
      </rPr>
      <t>21050m3</t>
    </r>
    <r>
      <rPr>
        <sz val="10"/>
        <rFont val="宋体"/>
        <charset val="134"/>
      </rPr>
      <t>，填土方</t>
    </r>
    <r>
      <rPr>
        <sz val="10"/>
        <rFont val="Times New Roman"/>
        <charset val="134"/>
      </rPr>
      <t>12000m3</t>
    </r>
    <r>
      <rPr>
        <sz val="10"/>
        <rFont val="宋体"/>
        <charset val="134"/>
      </rPr>
      <t>，石方</t>
    </r>
    <r>
      <rPr>
        <sz val="10"/>
        <rFont val="Times New Roman"/>
        <charset val="134"/>
      </rPr>
      <t>1800m3</t>
    </r>
    <r>
      <rPr>
        <sz val="10"/>
        <rFont val="宋体"/>
        <charset val="134"/>
      </rPr>
      <t>，供水管网</t>
    </r>
    <r>
      <rPr>
        <sz val="10"/>
        <rFont val="Times New Roman"/>
        <charset val="134"/>
      </rPr>
      <t>800m.</t>
    </r>
  </si>
  <si>
    <r>
      <rPr>
        <sz val="10"/>
        <rFont val="宋体"/>
        <charset val="134"/>
      </rPr>
      <t>住建局</t>
    </r>
  </si>
  <si>
    <r>
      <rPr>
        <sz val="10"/>
        <rFont val="宋体"/>
        <charset val="134"/>
      </rPr>
      <t>范徽忠</t>
    </r>
  </si>
  <si>
    <r>
      <rPr>
        <sz val="10"/>
        <rFont val="宋体"/>
        <charset val="134"/>
      </rPr>
      <t>首辅工程设计有限公司</t>
    </r>
  </si>
  <si>
    <t>MF2022-07</t>
  </si>
  <si>
    <t>民丰县良种扩繁场建设项目（一期）</t>
  </si>
  <si>
    <r>
      <rPr>
        <sz val="10"/>
        <rFont val="宋体"/>
        <charset val="134"/>
      </rPr>
      <t>叶亦克乡</t>
    </r>
  </si>
  <si>
    <r>
      <rPr>
        <sz val="10"/>
        <rFont val="宋体"/>
        <charset val="0"/>
      </rPr>
      <t>政府投入：新建</t>
    </r>
    <r>
      <rPr>
        <sz val="10"/>
        <rFont val="Times New Roman"/>
        <charset val="0"/>
      </rPr>
      <t>20</t>
    </r>
    <r>
      <rPr>
        <sz val="10"/>
        <rFont val="宋体"/>
        <charset val="0"/>
      </rPr>
      <t>座扩繁圈舍，单栋建筑面积</t>
    </r>
    <r>
      <rPr>
        <sz val="10"/>
        <rFont val="Times New Roman"/>
        <charset val="0"/>
      </rPr>
      <t>1012.5</t>
    </r>
    <r>
      <rPr>
        <sz val="10"/>
        <rFont val="宋体"/>
        <charset val="0"/>
      </rPr>
      <t>平米及其他附属设施配套工程</t>
    </r>
  </si>
  <si>
    <r>
      <rPr>
        <sz val="10"/>
        <rFont val="宋体"/>
        <charset val="134"/>
      </rPr>
      <t>积极推进标准化规模养殖，不断提升肉羊养殖良种化水平，提升肉羊个体生产能力，大力发展舍饲半舍饲养殖方式，加强棚圈等饲养设施建设，做大做强肉羊屠宰加工龙头企业，提升肉品冷链物流配送能力，实现产加销对接，提高羊肉供应保障能力和质量安全水平。以市场为导向，优化提升农业结构，推动粮经草统筹、农林牧结合、种养加一体、一二三产业融合发展，突出稳粮、减棉、强牧、优果、上特色，推动传统畜牧业加快转变生产方式，做强现代畜牧业。</t>
    </r>
  </si>
  <si>
    <r>
      <rPr>
        <sz val="10"/>
        <rFont val="宋体"/>
        <charset val="134"/>
      </rPr>
      <t>中联合创设计有限公司</t>
    </r>
  </si>
  <si>
    <t>MF2022-09</t>
  </si>
  <si>
    <r>
      <rPr>
        <sz val="10"/>
        <rFont val="宋体"/>
        <charset val="134"/>
      </rPr>
      <t>民丰县萨勒吾则克乡（巴格其村，萨热依村，古勒巴格村，喀拉墩村）农村生活污水治理工程</t>
    </r>
  </si>
  <si>
    <r>
      <rPr>
        <sz val="10"/>
        <rFont val="宋体"/>
        <charset val="134"/>
      </rPr>
      <t>巴格其村，萨热依村，古丽巴格村，喀拉墩村</t>
    </r>
  </si>
  <si>
    <r>
      <rPr>
        <sz val="10"/>
        <rFont val="宋体"/>
        <charset val="134"/>
      </rPr>
      <t>新建一体化污水处理站两座，新建管径</t>
    </r>
    <r>
      <rPr>
        <sz val="10"/>
        <rFont val="Times New Roman"/>
        <charset val="134"/>
      </rPr>
      <t>De160-400</t>
    </r>
    <r>
      <rPr>
        <sz val="10"/>
        <rFont val="宋体"/>
        <charset val="134"/>
      </rPr>
      <t>高密度聚乙烯双壁波纹管</t>
    </r>
    <r>
      <rPr>
        <sz val="10"/>
        <rFont val="Times New Roman"/>
        <charset val="134"/>
      </rPr>
      <t>(HDPE)36370</t>
    </r>
    <r>
      <rPr>
        <sz val="10"/>
        <rFont val="宋体"/>
        <charset val="134"/>
      </rPr>
      <t>米，分别将污水输送至一体化污水处理站</t>
    </r>
    <r>
      <rPr>
        <sz val="10"/>
        <rFont val="Times New Roman"/>
        <charset val="134"/>
      </rPr>
      <t>(</t>
    </r>
    <r>
      <rPr>
        <sz val="10"/>
        <rFont val="宋体"/>
        <charset val="134"/>
      </rPr>
      <t>两座</t>
    </r>
    <r>
      <rPr>
        <sz val="10"/>
        <rFont val="Times New Roman"/>
        <charset val="134"/>
      </rPr>
      <t>)</t>
    </r>
    <r>
      <rPr>
        <sz val="10"/>
        <rFont val="宋体"/>
        <charset val="134"/>
      </rPr>
      <t>处理，新建巴格其村、</t>
    </r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>建</t>
    </r>
    <r>
      <rPr>
        <sz val="10"/>
        <rFont val="Times New Roman"/>
        <charset val="134"/>
      </rPr>
      <t>20</t>
    </r>
    <r>
      <rPr>
        <sz val="10"/>
        <rFont val="宋体"/>
        <charset val="134"/>
      </rPr>
      <t>立方米化粪池</t>
    </r>
    <r>
      <rPr>
        <sz val="10"/>
        <rFont val="Times New Roman"/>
        <charset val="134"/>
      </rPr>
      <t>10</t>
    </r>
    <r>
      <rPr>
        <sz val="10"/>
        <rFont val="宋体"/>
        <charset val="134"/>
      </rPr>
      <t>座，污水井</t>
    </r>
    <r>
      <rPr>
        <sz val="10"/>
        <rFont val="Times New Roman"/>
        <charset val="134"/>
      </rPr>
      <t>1195</t>
    </r>
    <r>
      <rPr>
        <sz val="10"/>
        <rFont val="宋体"/>
        <charset val="134"/>
      </rPr>
      <t>座，杆变两座。具体内容</t>
    </r>
    <r>
      <rPr>
        <sz val="10"/>
        <rFont val="Times New Roman"/>
        <charset val="134"/>
      </rPr>
      <t>:DN160</t>
    </r>
    <r>
      <rPr>
        <sz val="10"/>
        <rFont val="宋体"/>
        <charset val="134"/>
      </rPr>
      <t>双壁</t>
    </r>
    <r>
      <rPr>
        <sz val="10"/>
        <rFont val="Times New Roman"/>
        <charset val="134"/>
      </rPr>
      <t xml:space="preserve">01- </t>
    </r>
    <r>
      <rPr>
        <sz val="10"/>
        <rFont val="宋体"/>
        <charset val="134"/>
      </rPr>
      <t>萨热依村、</t>
    </r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>波纹排水管</t>
    </r>
    <r>
      <rPr>
        <sz val="10"/>
        <rFont val="Times New Roman"/>
        <charset val="134"/>
      </rPr>
      <t>1174</t>
    </r>
    <r>
      <rPr>
        <sz val="10"/>
        <rFont val="宋体"/>
        <charset val="134"/>
      </rPr>
      <t>米、</t>
    </r>
    <r>
      <rPr>
        <sz val="10"/>
        <rFont val="Times New Roman"/>
        <charset val="134"/>
      </rPr>
      <t>DN200</t>
    </r>
    <r>
      <rPr>
        <sz val="10"/>
        <rFont val="宋体"/>
        <charset val="134"/>
      </rPr>
      <t>双壁波纹排水管</t>
    </r>
    <r>
      <rPr>
        <sz val="10"/>
        <rFont val="Times New Roman"/>
        <charset val="134"/>
      </rPr>
      <t>16302</t>
    </r>
    <r>
      <rPr>
        <sz val="10"/>
        <rFont val="宋体"/>
        <charset val="134"/>
      </rPr>
      <t>米、</t>
    </r>
    <r>
      <rPr>
        <sz val="10"/>
        <rFont val="Times New Roman"/>
        <charset val="134"/>
      </rPr>
      <t>DN250</t>
    </r>
    <r>
      <rPr>
        <sz val="10"/>
        <rFont val="宋体"/>
        <charset val="134"/>
      </rPr>
      <t>双壁波纹排水古勒巴格村管</t>
    </r>
    <r>
      <rPr>
        <sz val="10"/>
        <rFont val="Times New Roman"/>
        <charset val="134"/>
      </rPr>
      <t>8666</t>
    </r>
    <r>
      <rPr>
        <sz val="10"/>
        <rFont val="宋体"/>
        <charset val="134"/>
      </rPr>
      <t>米、</t>
    </r>
    <r>
      <rPr>
        <sz val="10"/>
        <rFont val="Times New Roman"/>
        <charset val="134"/>
      </rPr>
      <t>DN300</t>
    </r>
    <r>
      <rPr>
        <sz val="10"/>
        <rFont val="宋体"/>
        <charset val="134"/>
      </rPr>
      <t>双壁波纹排水管</t>
    </r>
    <r>
      <rPr>
        <sz val="10"/>
        <rFont val="Times New Roman"/>
        <charset val="134"/>
      </rPr>
      <t>8582</t>
    </r>
    <r>
      <rPr>
        <sz val="10"/>
        <rFont val="宋体"/>
        <charset val="134"/>
      </rPr>
      <t>米、</t>
    </r>
    <r>
      <rPr>
        <sz val="10"/>
        <rFont val="Times New Roman"/>
        <charset val="134"/>
      </rPr>
      <t>DN350</t>
    </r>
    <r>
      <rPr>
        <sz val="10"/>
        <rFont val="宋体"/>
        <charset val="134"/>
      </rPr>
      <t>双壁波纹排水管</t>
    </r>
    <r>
      <rPr>
        <sz val="10"/>
        <rFont val="Times New Roman"/>
        <charset val="134"/>
      </rPr>
      <t>1124</t>
    </r>
    <r>
      <rPr>
        <sz val="10"/>
        <rFont val="宋体"/>
        <charset val="134"/>
      </rPr>
      <t>米、喀拉墩村</t>
    </r>
    <r>
      <rPr>
        <sz val="10"/>
        <rFont val="Times New Roman"/>
        <charset val="134"/>
      </rPr>
      <t xml:space="preserve"> DN400</t>
    </r>
    <r>
      <rPr>
        <sz val="10"/>
        <rFont val="宋体"/>
        <charset val="134"/>
      </rPr>
      <t>双壁波纹排水管</t>
    </r>
    <r>
      <rPr>
        <sz val="10"/>
        <rFont val="Times New Roman"/>
        <charset val="134"/>
      </rPr>
      <t>522</t>
    </r>
    <r>
      <rPr>
        <sz val="10"/>
        <rFont val="宋体"/>
        <charset val="134"/>
      </rPr>
      <t>米</t>
    </r>
    <r>
      <rPr>
        <sz val="10"/>
        <rFont val="Times New Roman"/>
        <charset val="134"/>
      </rPr>
      <t>(</t>
    </r>
    <r>
      <rPr>
        <sz val="10"/>
        <rFont val="宋体"/>
        <charset val="134"/>
      </rPr>
      <t>共计</t>
    </r>
    <r>
      <rPr>
        <sz val="10"/>
        <rFont val="Times New Roman"/>
        <charset val="134"/>
      </rPr>
      <t>36370</t>
    </r>
    <r>
      <rPr>
        <sz val="10"/>
        <rFont val="宋体"/>
        <charset val="134"/>
      </rPr>
      <t>米</t>
    </r>
    <r>
      <rPr>
        <sz val="10"/>
        <rFont val="Times New Roman"/>
        <charset val="134"/>
      </rPr>
      <t>);</t>
    </r>
    <r>
      <rPr>
        <sz val="10"/>
        <rFont val="宋体"/>
        <charset val="134"/>
      </rPr>
      <t>污水井</t>
    </r>
    <r>
      <rPr>
        <sz val="10"/>
        <rFont val="Times New Roman"/>
        <charset val="134"/>
      </rPr>
      <t>1195</t>
    </r>
    <r>
      <rPr>
        <sz val="10"/>
        <rFont val="宋体"/>
        <charset val="134"/>
      </rPr>
      <t>座</t>
    </r>
    <r>
      <rPr>
        <sz val="10"/>
        <rFont val="Times New Roman"/>
        <charset val="134"/>
      </rPr>
      <t>;</t>
    </r>
    <r>
      <rPr>
        <sz val="10"/>
        <rFont val="宋体"/>
        <charset val="134"/>
      </rPr>
      <t>玻璃钢化粪池</t>
    </r>
    <r>
      <rPr>
        <sz val="10"/>
        <rFont val="Times New Roman"/>
        <charset val="134"/>
      </rPr>
      <t>200</t>
    </r>
    <r>
      <rPr>
        <sz val="10"/>
        <rFont val="宋体"/>
        <charset val="134"/>
      </rPr>
      <t>立方米</t>
    </r>
    <r>
      <rPr>
        <sz val="10"/>
        <rFont val="Times New Roman"/>
        <charset val="134"/>
      </rPr>
      <t>(20</t>
    </r>
    <r>
      <rPr>
        <sz val="10"/>
        <rFont val="宋体"/>
        <charset val="134"/>
      </rPr>
      <t>座</t>
    </r>
    <r>
      <rPr>
        <sz val="10"/>
        <rFont val="Times New Roman"/>
        <charset val="134"/>
      </rPr>
      <t>10</t>
    </r>
    <r>
      <rPr>
        <sz val="10"/>
        <rFont val="宋体"/>
        <charset val="134"/>
      </rPr>
      <t>立方米</t>
    </r>
    <r>
      <rPr>
        <sz val="10"/>
        <rFont val="Times New Roman"/>
        <charset val="134"/>
      </rPr>
      <t>):</t>
    </r>
    <r>
      <rPr>
        <sz val="10"/>
        <rFont val="宋体"/>
        <charset val="134"/>
      </rPr>
      <t>污水处理设施</t>
    </r>
    <r>
      <rPr>
        <sz val="10"/>
        <rFont val="Times New Roman"/>
        <charset val="134"/>
      </rPr>
      <t>130</t>
    </r>
    <r>
      <rPr>
        <sz val="10"/>
        <rFont val="宋体"/>
        <charset val="134"/>
      </rPr>
      <t>立方米</t>
    </r>
    <r>
      <rPr>
        <sz val="10"/>
        <rFont val="Times New Roman"/>
        <charset val="134"/>
      </rPr>
      <t>(1</t>
    </r>
    <r>
      <rPr>
        <sz val="10"/>
        <rFont val="宋体"/>
        <charset val="134"/>
      </rPr>
      <t>座</t>
    </r>
    <r>
      <rPr>
        <sz val="10"/>
        <rFont val="Times New Roman"/>
        <charset val="134"/>
      </rPr>
      <t>80</t>
    </r>
    <r>
      <rPr>
        <sz val="10"/>
        <rFont val="宋体"/>
        <charset val="134"/>
      </rPr>
      <t>立方米座</t>
    </r>
    <r>
      <rPr>
        <sz val="10"/>
        <rFont val="Times New Roman"/>
        <charset val="134"/>
      </rPr>
      <t>50</t>
    </r>
    <r>
      <rPr>
        <sz val="10"/>
        <rFont val="宋体"/>
        <charset val="134"/>
      </rPr>
      <t>立方米</t>
    </r>
    <r>
      <rPr>
        <sz val="10"/>
        <rFont val="Times New Roman"/>
        <charset val="134"/>
      </rPr>
      <t>);</t>
    </r>
    <r>
      <rPr>
        <sz val="10"/>
        <rFont val="宋体"/>
        <charset val="134"/>
      </rPr>
      <t>路面破坏拆除及恢复</t>
    </r>
    <r>
      <rPr>
        <sz val="10"/>
        <rFont val="Times New Roman"/>
        <charset val="134"/>
      </rPr>
      <t>18862</t>
    </r>
    <r>
      <rPr>
        <sz val="10"/>
        <rFont val="宋体"/>
        <charset val="134"/>
      </rPr>
      <t>平方米</t>
    </r>
    <r>
      <rPr>
        <sz val="10"/>
        <rFont val="Times New Roman"/>
        <charset val="134"/>
      </rPr>
      <t>;</t>
    </r>
    <r>
      <rPr>
        <sz val="10"/>
        <rFont val="宋体"/>
        <charset val="134"/>
      </rPr>
      <t>电器安装</t>
    </r>
    <r>
      <rPr>
        <sz val="10"/>
        <rFont val="Times New Roman"/>
        <charset val="134"/>
      </rPr>
      <t>(1</t>
    </r>
    <r>
      <rPr>
        <sz val="10"/>
        <rFont val="宋体"/>
        <charset val="134"/>
      </rPr>
      <t>座</t>
    </r>
    <r>
      <rPr>
        <sz val="10"/>
        <rFont val="Times New Roman"/>
        <charset val="134"/>
      </rPr>
      <t>50</t>
    </r>
    <r>
      <rPr>
        <sz val="10"/>
        <rFont val="宋体"/>
        <charset val="134"/>
      </rPr>
      <t>杆变</t>
    </r>
    <r>
      <rPr>
        <sz val="10"/>
        <rFont val="Times New Roman"/>
        <charset val="134"/>
      </rPr>
      <t xml:space="preserve">) </t>
    </r>
  </si>
  <si>
    <r>
      <rPr>
        <sz val="10"/>
        <rFont val="宋体"/>
        <charset val="134"/>
      </rPr>
      <t>和田地区生态环境局民丰县分局</t>
    </r>
  </si>
  <si>
    <r>
      <rPr>
        <sz val="10"/>
        <rFont val="宋体"/>
        <charset val="134"/>
      </rPr>
      <t>地区生态环境局</t>
    </r>
  </si>
  <si>
    <r>
      <rPr>
        <sz val="10"/>
        <rFont val="宋体"/>
        <charset val="134"/>
      </rPr>
      <t>刘乃强</t>
    </r>
  </si>
  <si>
    <r>
      <rPr>
        <sz val="10"/>
        <rFont val="Times New Roman"/>
        <charset val="134"/>
      </rPr>
      <t>1</t>
    </r>
    <r>
      <rPr>
        <sz val="10"/>
        <rFont val="宋体"/>
        <charset val="134"/>
      </rPr>
      <t>）本工程的建设，保护了乡、镇地下水环境，改善了各村庄的生态环境和投资环境。</t>
    </r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>（</t>
    </r>
    <r>
      <rPr>
        <sz val="10"/>
        <rFont val="Times New Roman"/>
        <charset val="134"/>
      </rPr>
      <t>2</t>
    </r>
    <r>
      <rPr>
        <sz val="10"/>
        <rFont val="宋体"/>
        <charset val="134"/>
      </rPr>
      <t>）保护环境效果显著，改善了居民的生活环境，同时也使农产品免受污染。</t>
    </r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>（</t>
    </r>
    <r>
      <rPr>
        <sz val="10"/>
        <rFont val="Times New Roman"/>
        <charset val="134"/>
      </rPr>
      <t>3</t>
    </r>
    <r>
      <rPr>
        <sz val="10"/>
        <rFont val="宋体"/>
        <charset val="134"/>
      </rPr>
      <t>）污水处理工程建成后，每年可以减少</t>
    </r>
    <r>
      <rPr>
        <sz val="10"/>
        <rFont val="Times New Roman"/>
        <charset val="134"/>
      </rPr>
      <t xml:space="preserve"> CODcr</t>
    </r>
    <r>
      <rPr>
        <sz val="10"/>
        <rFont val="宋体"/>
        <charset val="134"/>
      </rPr>
      <t>：</t>
    </r>
    <r>
      <rPr>
        <sz val="10"/>
        <rFont val="Times New Roman"/>
        <charset val="134"/>
      </rPr>
      <t xml:space="preserve">13.87 </t>
    </r>
    <r>
      <rPr>
        <sz val="10"/>
        <rFont val="宋体"/>
        <charset val="134"/>
      </rPr>
      <t>吨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年；</t>
    </r>
    <r>
      <rPr>
        <sz val="10"/>
        <rFont val="Times New Roman"/>
        <charset val="134"/>
      </rPr>
      <t>NH3-N</t>
    </r>
    <r>
      <rPr>
        <sz val="10"/>
        <rFont val="宋体"/>
        <charset val="134"/>
      </rPr>
      <t>：</t>
    </r>
    <r>
      <rPr>
        <sz val="10"/>
        <rFont val="Times New Roman"/>
        <charset val="134"/>
      </rPr>
      <t xml:space="preserve">1.61 </t>
    </r>
    <r>
      <rPr>
        <sz val="10"/>
        <rFont val="宋体"/>
        <charset val="134"/>
      </rPr>
      <t>吨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年；</t>
    </r>
    <r>
      <rPr>
        <sz val="10"/>
        <rFont val="Times New Roman"/>
        <charset val="134"/>
      </rPr>
      <t>SS</t>
    </r>
    <r>
      <rPr>
        <sz val="10"/>
        <rFont val="宋体"/>
        <charset val="134"/>
      </rPr>
      <t>：</t>
    </r>
    <r>
      <rPr>
        <sz val="10"/>
        <rFont val="Times New Roman"/>
        <charset val="134"/>
      </rPr>
      <t xml:space="preserve">12.78 </t>
    </r>
    <r>
      <rPr>
        <sz val="10"/>
        <rFont val="宋体"/>
        <charset val="134"/>
      </rPr>
      <t>吨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年。本项目的建设，其目的是为了改善民丰县乡、镇的环境质量，减少污染物的排放，提高排水管网的覆盖率，提高污水收集率，最终达</t>
    </r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>到减少对水体及周边环境的污染物排放量。</t>
    </r>
    <r>
      <rPr>
        <sz val="10"/>
        <rFont val="Times New Roman"/>
        <charset val="134"/>
      </rPr>
      <t xml:space="preserve"> </t>
    </r>
  </si>
  <si>
    <t>_</t>
  </si>
  <si>
    <r>
      <rPr>
        <sz val="10"/>
        <rFont val="宋体"/>
        <charset val="134"/>
      </rPr>
      <t>中科华创国际工程设计顾问集团有限公司</t>
    </r>
  </si>
  <si>
    <t>MF2022-10</t>
  </si>
  <si>
    <r>
      <rPr>
        <sz val="10"/>
        <rFont val="宋体"/>
        <charset val="134"/>
      </rPr>
      <t>民丰县萨勒吾则克乡（祥和村，兴平村，乌塘村）农村生活污水治理工程</t>
    </r>
  </si>
  <si>
    <r>
      <rPr>
        <sz val="10"/>
        <rFont val="宋体"/>
        <charset val="134"/>
      </rPr>
      <t>祥和村，兴平村，乌塘村</t>
    </r>
  </si>
  <si>
    <r>
      <rPr>
        <sz val="10"/>
        <rFont val="宋体"/>
        <charset val="134"/>
      </rPr>
      <t>新建一体化污水处理站两座，新建管径</t>
    </r>
    <r>
      <rPr>
        <sz val="10"/>
        <rFont val="Times New Roman"/>
        <charset val="134"/>
      </rPr>
      <t>De160-400</t>
    </r>
    <r>
      <rPr>
        <sz val="10"/>
        <rFont val="宋体"/>
        <charset val="134"/>
      </rPr>
      <t>高密度聚乙烯双壁波纹管</t>
    </r>
    <r>
      <rPr>
        <sz val="10"/>
        <rFont val="Times New Roman"/>
        <charset val="134"/>
      </rPr>
      <t>(HDPE)24089</t>
    </r>
    <r>
      <rPr>
        <sz val="10"/>
        <rFont val="宋体"/>
        <charset val="134"/>
      </rPr>
      <t>米，分别将污水输送至一体化污水处理站</t>
    </r>
    <r>
      <rPr>
        <sz val="10"/>
        <rFont val="Times New Roman"/>
        <charset val="134"/>
      </rPr>
      <t>(</t>
    </r>
    <r>
      <rPr>
        <sz val="10"/>
        <rFont val="宋体"/>
        <charset val="134"/>
      </rPr>
      <t>两座</t>
    </r>
    <r>
      <rPr>
        <sz val="10"/>
        <rFont val="Times New Roman"/>
        <charset val="134"/>
      </rPr>
      <t>)</t>
    </r>
    <r>
      <rPr>
        <sz val="10"/>
        <rFont val="宋体"/>
        <charset val="134"/>
      </rPr>
      <t>处理，新建</t>
    </r>
    <r>
      <rPr>
        <sz val="10"/>
        <rFont val="Times New Roman"/>
        <charset val="134"/>
      </rPr>
      <t>20</t>
    </r>
    <r>
      <rPr>
        <sz val="10"/>
        <rFont val="宋体"/>
        <charset val="134"/>
      </rPr>
      <t>立方米化粪池</t>
    </r>
    <r>
      <rPr>
        <sz val="10"/>
        <rFont val="Times New Roman"/>
        <charset val="134"/>
      </rPr>
      <t>8</t>
    </r>
    <r>
      <rPr>
        <sz val="10"/>
        <rFont val="宋体"/>
        <charset val="134"/>
      </rPr>
      <t>座，污水井</t>
    </r>
    <r>
      <rPr>
        <sz val="10"/>
        <rFont val="Times New Roman"/>
        <charset val="134"/>
      </rPr>
      <t>731</t>
    </r>
    <r>
      <rPr>
        <sz val="10"/>
        <rFont val="宋体"/>
        <charset val="134"/>
      </rPr>
      <t>座，杆变两座。具体内容</t>
    </r>
    <r>
      <rPr>
        <sz val="10"/>
        <rFont val="Times New Roman"/>
        <charset val="134"/>
      </rPr>
      <t>:DN160</t>
    </r>
    <r>
      <rPr>
        <sz val="10"/>
        <rFont val="宋体"/>
        <charset val="134"/>
      </rPr>
      <t>双壁波</t>
    </r>
    <r>
      <rPr>
        <sz val="10"/>
        <rFont val="Times New Roman"/>
        <charset val="134"/>
      </rPr>
      <t>DN200</t>
    </r>
    <r>
      <rPr>
        <sz val="10"/>
        <rFont val="宋体"/>
        <charset val="134"/>
      </rPr>
      <t>双壁波纹排水管</t>
    </r>
    <r>
      <rPr>
        <sz val="10"/>
        <rFont val="Times New Roman"/>
        <charset val="134"/>
      </rPr>
      <t>8818</t>
    </r>
    <r>
      <rPr>
        <sz val="10"/>
        <rFont val="宋体"/>
        <charset val="134"/>
      </rPr>
      <t>米、</t>
    </r>
    <r>
      <rPr>
        <sz val="10"/>
        <rFont val="Times New Roman"/>
        <charset val="134"/>
      </rPr>
      <t>DN250</t>
    </r>
    <r>
      <rPr>
        <sz val="10"/>
        <rFont val="宋体"/>
        <charset val="134"/>
      </rPr>
      <t>双壁波纹排水管村平村、吾塘</t>
    </r>
    <r>
      <rPr>
        <sz val="10"/>
        <rFont val="Times New Roman"/>
        <charset val="134"/>
      </rPr>
      <t>5782</t>
    </r>
    <r>
      <rPr>
        <sz val="10"/>
        <rFont val="宋体"/>
        <charset val="134"/>
      </rPr>
      <t>米、</t>
    </r>
    <r>
      <rPr>
        <sz val="10"/>
        <rFont val="Times New Roman"/>
        <charset val="134"/>
      </rPr>
      <t>DN300</t>
    </r>
    <r>
      <rPr>
        <sz val="10"/>
        <rFont val="宋体"/>
        <charset val="134"/>
      </rPr>
      <t>双壁波纹排水管</t>
    </r>
    <r>
      <rPr>
        <sz val="10"/>
        <rFont val="Times New Roman"/>
        <charset val="134"/>
      </rPr>
      <t>2677</t>
    </r>
    <r>
      <rPr>
        <sz val="10"/>
        <rFont val="宋体"/>
        <charset val="134"/>
      </rPr>
      <t>米、</t>
    </r>
    <r>
      <rPr>
        <sz val="10"/>
        <rFont val="Times New Roman"/>
        <charset val="134"/>
      </rPr>
      <t>DN350</t>
    </r>
    <r>
      <rPr>
        <sz val="10"/>
        <rFont val="宋体"/>
        <charset val="134"/>
      </rPr>
      <t>双壁波纹排水管</t>
    </r>
    <r>
      <rPr>
        <sz val="10"/>
        <rFont val="Times New Roman"/>
        <charset val="134"/>
      </rPr>
      <t>725</t>
    </r>
    <r>
      <rPr>
        <sz val="10"/>
        <rFont val="宋体"/>
        <charset val="134"/>
      </rPr>
      <t>米</t>
    </r>
    <r>
      <rPr>
        <sz val="10"/>
        <rFont val="Times New Roman"/>
        <charset val="134"/>
      </rPr>
      <t>(</t>
    </r>
    <r>
      <rPr>
        <sz val="10"/>
        <rFont val="宋体"/>
        <charset val="134"/>
      </rPr>
      <t>共计</t>
    </r>
    <r>
      <rPr>
        <sz val="10"/>
        <rFont val="Times New Roman"/>
        <charset val="134"/>
      </rPr>
      <t>24089</t>
    </r>
    <r>
      <rPr>
        <sz val="10"/>
        <rFont val="宋体"/>
        <charset val="134"/>
      </rPr>
      <t>米</t>
    </r>
    <r>
      <rPr>
        <sz val="10"/>
        <rFont val="Times New Roman"/>
        <charset val="134"/>
      </rPr>
      <t>);</t>
    </r>
    <r>
      <rPr>
        <sz val="10"/>
        <rFont val="宋体"/>
        <charset val="134"/>
      </rPr>
      <t>污水井</t>
    </r>
    <r>
      <rPr>
        <sz val="10"/>
        <rFont val="Times New Roman"/>
        <charset val="134"/>
      </rPr>
      <t>731</t>
    </r>
    <r>
      <rPr>
        <sz val="10"/>
        <rFont val="宋体"/>
        <charset val="134"/>
      </rPr>
      <t>座</t>
    </r>
    <r>
      <rPr>
        <sz val="10"/>
        <rFont val="Times New Roman"/>
        <charset val="134"/>
      </rPr>
      <t>;</t>
    </r>
    <r>
      <rPr>
        <sz val="10"/>
        <rFont val="宋体"/>
        <charset val="134"/>
      </rPr>
      <t>玻璃钢化粪池</t>
    </r>
    <r>
      <rPr>
        <sz val="10"/>
        <rFont val="Times New Roman"/>
        <charset val="134"/>
      </rPr>
      <t>200</t>
    </r>
    <r>
      <rPr>
        <sz val="10"/>
        <rFont val="宋体"/>
        <charset val="134"/>
      </rPr>
      <t>立方米</t>
    </r>
    <r>
      <rPr>
        <sz val="10"/>
        <rFont val="Times New Roman"/>
        <charset val="134"/>
      </rPr>
      <t>(8</t>
    </r>
    <r>
      <rPr>
        <sz val="10"/>
        <rFont val="宋体"/>
        <charset val="134"/>
      </rPr>
      <t>座</t>
    </r>
    <r>
      <rPr>
        <sz val="10"/>
        <rFont val="Times New Roman"/>
        <charset val="134"/>
      </rPr>
      <t>20</t>
    </r>
    <r>
      <rPr>
        <sz val="10"/>
        <rFont val="宋体"/>
        <charset val="134"/>
      </rPr>
      <t>立方米</t>
    </r>
    <r>
      <rPr>
        <sz val="10"/>
        <rFont val="Times New Roman"/>
        <charset val="134"/>
      </rPr>
      <t>);</t>
    </r>
    <r>
      <rPr>
        <sz val="10"/>
        <rFont val="宋体"/>
        <charset val="134"/>
      </rPr>
      <t>污水处理设施</t>
    </r>
    <r>
      <rPr>
        <sz val="10"/>
        <rFont val="Times New Roman"/>
        <charset val="134"/>
      </rPr>
      <t>80</t>
    </r>
    <r>
      <rPr>
        <sz val="10"/>
        <rFont val="宋体"/>
        <charset val="134"/>
      </rPr>
      <t>立方米</t>
    </r>
    <r>
      <rPr>
        <sz val="10"/>
        <rFont val="Times New Roman"/>
        <charset val="134"/>
      </rPr>
      <t>(1</t>
    </r>
    <r>
      <rPr>
        <sz val="10"/>
        <rFont val="宋体"/>
        <charset val="134"/>
      </rPr>
      <t>座</t>
    </r>
    <r>
      <rPr>
        <sz val="10"/>
        <rFont val="Times New Roman"/>
        <charset val="134"/>
      </rPr>
      <t>50</t>
    </r>
    <r>
      <rPr>
        <sz val="10"/>
        <rFont val="宋体"/>
        <charset val="134"/>
      </rPr>
      <t>立方米、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座</t>
    </r>
    <r>
      <rPr>
        <sz val="10"/>
        <rFont val="Times New Roman"/>
        <charset val="134"/>
      </rPr>
      <t>30</t>
    </r>
    <r>
      <rPr>
        <sz val="10"/>
        <rFont val="宋体"/>
        <charset val="134"/>
      </rPr>
      <t>立方米</t>
    </r>
    <r>
      <rPr>
        <sz val="10"/>
        <rFont val="Times New Roman"/>
        <charset val="134"/>
      </rPr>
      <t>);</t>
    </r>
    <r>
      <rPr>
        <sz val="10"/>
        <rFont val="宋体"/>
        <charset val="134"/>
      </rPr>
      <t>路面破坏拆除及恢复</t>
    </r>
    <r>
      <rPr>
        <sz val="10"/>
        <rFont val="Times New Roman"/>
        <charset val="134"/>
      </rPr>
      <t>13502</t>
    </r>
    <r>
      <rPr>
        <sz val="10"/>
        <rFont val="宋体"/>
        <charset val="134"/>
      </rPr>
      <t>平方米</t>
    </r>
    <r>
      <rPr>
        <sz val="10"/>
        <rFont val="Times New Roman"/>
        <charset val="134"/>
      </rPr>
      <t>;</t>
    </r>
    <r>
      <rPr>
        <sz val="10"/>
        <rFont val="宋体"/>
        <charset val="134"/>
      </rPr>
      <t>电器安装</t>
    </r>
    <r>
      <rPr>
        <sz val="10"/>
        <rFont val="Times New Roman"/>
        <charset val="134"/>
      </rPr>
      <t>(2</t>
    </r>
    <r>
      <rPr>
        <sz val="10"/>
        <rFont val="宋体"/>
        <charset val="134"/>
      </rPr>
      <t>座</t>
    </r>
    <r>
      <rPr>
        <sz val="10"/>
        <rFont val="Times New Roman"/>
        <charset val="134"/>
      </rPr>
      <t>50</t>
    </r>
    <r>
      <rPr>
        <sz val="10"/>
        <rFont val="宋体"/>
        <charset val="134"/>
      </rPr>
      <t>杆变</t>
    </r>
    <r>
      <rPr>
        <sz val="10"/>
        <rFont val="Times New Roman"/>
        <charset val="134"/>
      </rPr>
      <t>)</t>
    </r>
    <r>
      <rPr>
        <sz val="10"/>
        <rFont val="宋体"/>
        <charset val="134"/>
      </rPr>
      <t>、</t>
    </r>
    <r>
      <rPr>
        <sz val="10"/>
        <rFont val="Times New Roman"/>
        <charset val="134"/>
      </rPr>
      <t>200</t>
    </r>
    <r>
      <rPr>
        <sz val="10"/>
        <rFont val="宋体"/>
        <charset val="134"/>
      </rPr>
      <t>米电缆</t>
    </r>
    <r>
      <rPr>
        <sz val="10"/>
        <rFont val="Times New Roman"/>
        <charset val="134"/>
      </rPr>
      <t>(YJV22-4*95)</t>
    </r>
  </si>
  <si>
    <t>MF2022-11</t>
  </si>
  <si>
    <r>
      <rPr>
        <sz val="10"/>
        <rFont val="宋体"/>
        <charset val="134"/>
      </rPr>
      <t>和田地区民丰县叶亦克乡引输水工程</t>
    </r>
  </si>
  <si>
    <r>
      <rPr>
        <sz val="10"/>
        <rFont val="宋体"/>
        <charset val="134"/>
      </rPr>
      <t>改建</t>
    </r>
  </si>
  <si>
    <r>
      <rPr>
        <sz val="10"/>
        <rFont val="宋体"/>
        <charset val="134"/>
      </rPr>
      <t>改建</t>
    </r>
    <r>
      <rPr>
        <sz val="10"/>
        <rFont val="Times New Roman"/>
        <charset val="134"/>
      </rPr>
      <t>1.81km</t>
    </r>
    <r>
      <rPr>
        <sz val="10"/>
        <rFont val="宋体"/>
        <charset val="134"/>
      </rPr>
      <t>的隧洞及其附属建筑物</t>
    </r>
  </si>
  <si>
    <r>
      <rPr>
        <sz val="10"/>
        <rFont val="宋体"/>
        <charset val="134"/>
      </rPr>
      <t>本项目的实施可解决易地搬迁点引水隧洞输水能力不足的问题，可改善灌溉面积</t>
    </r>
    <r>
      <rPr>
        <sz val="10"/>
        <rFont val="Times New Roman"/>
        <charset val="134"/>
      </rPr>
      <t>1.83</t>
    </r>
    <r>
      <rPr>
        <sz val="10"/>
        <rFont val="宋体"/>
        <charset val="134"/>
      </rPr>
      <t>万亩，提高灌区灌溉保证率，进一步提高农作物产量，增加人民经济收入，有效推进民丰县灌区经济的可持续发展，巩固提升民丰县脱贫成效，促进民丰县地区经济繁荣，提高人民生活水平，决战决胜全面小康；项目的经济内部收益率</t>
    </r>
    <r>
      <rPr>
        <sz val="10"/>
        <rFont val="Times New Roman"/>
        <charset val="134"/>
      </rPr>
      <t>10.40%</t>
    </r>
    <r>
      <rPr>
        <sz val="10"/>
        <rFont val="宋体"/>
        <charset val="134"/>
      </rPr>
      <t>，大于社会折现率</t>
    </r>
    <r>
      <rPr>
        <sz val="10"/>
        <rFont val="Times New Roman"/>
        <charset val="134"/>
      </rPr>
      <t>8%</t>
    </r>
    <r>
      <rPr>
        <sz val="10"/>
        <rFont val="宋体"/>
        <charset val="134"/>
      </rPr>
      <t>，净现值</t>
    </r>
    <r>
      <rPr>
        <sz val="10"/>
        <rFont val="Times New Roman"/>
        <charset val="134"/>
      </rPr>
      <t>651</t>
    </r>
    <r>
      <rPr>
        <sz val="10"/>
        <rFont val="宋体"/>
        <charset val="134"/>
      </rPr>
      <t>万元大于零，效益费用比</t>
    </r>
    <r>
      <rPr>
        <sz val="10"/>
        <rFont val="Times New Roman"/>
        <charset val="134"/>
      </rPr>
      <t>1.16</t>
    </r>
    <r>
      <rPr>
        <sz val="10"/>
        <rFont val="宋体"/>
        <charset val="134"/>
      </rPr>
      <t>大于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，国民经济评价各项指标均达到规范要求，由此以上个指标看出本项目具有较好的国民经济效益和社会效益；项目的建设可以切实改变项目区的灌溉现状，从而改善当地的农业生产条件和生态环境条件，对促进灌区生态环境的良性循环将起到积极的作用。</t>
    </r>
  </si>
  <si>
    <t>MF2022-13</t>
  </si>
  <si>
    <r>
      <rPr>
        <sz val="10"/>
        <rFont val="宋体"/>
        <charset val="134"/>
      </rPr>
      <t>民丰县项目管理费</t>
    </r>
  </si>
  <si>
    <r>
      <rPr>
        <sz val="10"/>
        <rFont val="宋体"/>
        <charset val="134"/>
      </rPr>
      <t>民丰县</t>
    </r>
  </si>
  <si>
    <r>
      <rPr>
        <sz val="10"/>
        <rFont val="宋体"/>
        <charset val="134"/>
      </rPr>
      <t>项目管理费主要用于项目前期设计，评审，招标，监理等与项目管理相关的支出</t>
    </r>
  </si>
  <si>
    <t>—</t>
  </si>
  <si>
    <r>
      <rPr>
        <sz val="10"/>
        <rFont val="宋体"/>
        <charset val="134"/>
      </rPr>
      <t>乡村振兴局</t>
    </r>
  </si>
  <si>
    <r>
      <rPr>
        <sz val="10"/>
        <color indexed="8"/>
        <rFont val="宋体"/>
        <charset val="134"/>
      </rPr>
      <t>地区乡村振兴局</t>
    </r>
  </si>
  <si>
    <r>
      <rPr>
        <sz val="10"/>
        <rFont val="宋体"/>
        <charset val="134"/>
      </rPr>
      <t>李涛</t>
    </r>
  </si>
  <si>
    <r>
      <rPr>
        <sz val="10"/>
        <rFont val="宋体"/>
        <charset val="134"/>
      </rPr>
      <t>进一步规范项目建设和项目顺利实施</t>
    </r>
  </si>
  <si>
    <t>/</t>
  </si>
  <si>
    <t>MF2022-14</t>
  </si>
  <si>
    <r>
      <rPr>
        <sz val="10"/>
        <rFont val="宋体"/>
        <charset val="134"/>
      </rPr>
      <t>民丰县小额信贷贷款贴息项目</t>
    </r>
  </si>
  <si>
    <r>
      <rPr>
        <sz val="10"/>
        <rFont val="宋体"/>
        <charset val="134"/>
      </rPr>
      <t>对脱贫户、三类户扶贫小额信贷进行贴息</t>
    </r>
  </si>
  <si>
    <r>
      <rPr>
        <sz val="10"/>
        <rFont val="宋体"/>
        <charset val="134"/>
      </rPr>
      <t>减轻脱贫户、三类户还贷压力，促进发展生产提高家庭收入</t>
    </r>
  </si>
  <si>
    <r>
      <rPr>
        <sz val="10"/>
        <rFont val="宋体"/>
        <charset val="134"/>
      </rPr>
      <t>户均不高于</t>
    </r>
    <r>
      <rPr>
        <sz val="10"/>
        <rFont val="Times New Roman"/>
        <charset val="134"/>
      </rPr>
      <t>5</t>
    </r>
    <r>
      <rPr>
        <sz val="10"/>
        <rFont val="宋体"/>
        <charset val="134"/>
      </rPr>
      <t>万元贷款，用于农户发展产业，提高收入</t>
    </r>
  </si>
  <si>
    <t>MF2022-15</t>
  </si>
  <si>
    <t>民丰县雨露计划项目</t>
  </si>
  <si>
    <t>新建</t>
  </si>
  <si>
    <t>民丰县</t>
  </si>
  <si>
    <t>补助对象及标准：“雨露计划”补助资金的扶持对象为全县在校就读教育部认定的中、高等职业教育学籍管理系统注册正式学籍的中等职业教育（包括普通中专、成人中专、职业高中、技工院校）、高等职业教育的建档立卡贫脱贫户、边缘易致贫户、突发严重困难户困家庭子女，补助标准为每人每学年给予3000元的扶贫资金助学补助。补助人数：预计补助中职、高职在校生约632名。</t>
  </si>
  <si>
    <t>教育和科学技术局</t>
  </si>
  <si>
    <t>地区教育和科学技术局</t>
  </si>
  <si>
    <t>其曼古丽·麦提图尔荪</t>
  </si>
  <si>
    <t>解决脱贫户、三类户家庭子女就学困难，培养技术人才，从而提高当地知识文化水平，提高就业率。</t>
  </si>
  <si>
    <t>MF2022-20</t>
  </si>
  <si>
    <r>
      <rPr>
        <sz val="10"/>
        <rFont val="宋体"/>
        <charset val="134"/>
      </rPr>
      <t>民丰县生猪养殖基地项目</t>
    </r>
  </si>
  <si>
    <r>
      <rPr>
        <sz val="10"/>
        <rFont val="宋体"/>
        <charset val="134"/>
      </rPr>
      <t>新建生猪养殖基地一座配套其他附属设施工程</t>
    </r>
  </si>
  <si>
    <r>
      <rPr>
        <sz val="10"/>
        <rFont val="宋体"/>
        <charset val="134"/>
      </rPr>
      <t>民丰县生猪屠宰加工建设项目</t>
    </r>
    <r>
      <rPr>
        <sz val="10"/>
        <rFont val="Times New Roman"/>
        <charset val="134"/>
      </rPr>
      <t>,</t>
    </r>
    <r>
      <rPr>
        <sz val="10"/>
        <rFont val="宋体"/>
        <charset val="134"/>
      </rPr>
      <t>关系到公共卫生安全、食品安全和畜牧业的可持续发展。建立和完善屠宰加工运行机制</t>
    </r>
    <r>
      <rPr>
        <sz val="10"/>
        <rFont val="Times New Roman"/>
        <charset val="134"/>
      </rPr>
      <t>,</t>
    </r>
    <r>
      <rPr>
        <sz val="10"/>
        <rFont val="宋体"/>
        <charset val="134"/>
      </rPr>
      <t>是保障人民群众切身利益的民生工程。本项目的建成将有序推进全县生猪屠宰处理进程</t>
    </r>
    <r>
      <rPr>
        <sz val="10"/>
        <rFont val="Times New Roman"/>
        <charset val="134"/>
      </rPr>
      <t>,</t>
    </r>
    <r>
      <rPr>
        <sz val="10"/>
        <rFont val="宋体"/>
        <charset val="134"/>
      </rPr>
      <t>做</t>
    </r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>好屠宰加工设施建设工作</t>
    </r>
    <r>
      <rPr>
        <sz val="10"/>
        <rFont val="Times New Roman"/>
        <charset val="134"/>
      </rPr>
      <t>,</t>
    </r>
    <r>
      <rPr>
        <sz val="10"/>
        <rFont val="宋体"/>
        <charset val="134"/>
      </rPr>
      <t>有效防止动物疫情扩散</t>
    </r>
    <r>
      <rPr>
        <sz val="10"/>
        <rFont val="Times New Roman"/>
        <charset val="134"/>
      </rPr>
      <t>,</t>
    </r>
    <r>
      <rPr>
        <sz val="10"/>
        <rFont val="宋体"/>
        <charset val="134"/>
      </rPr>
      <t>妥善解决污染环境问题</t>
    </r>
    <r>
      <rPr>
        <sz val="10"/>
        <rFont val="Times New Roman"/>
        <charset val="134"/>
      </rPr>
      <t>,</t>
    </r>
    <r>
      <rPr>
        <sz val="10"/>
        <rFont val="宋体"/>
        <charset val="134"/>
      </rPr>
      <t>有效遏制不健康产品流向市场</t>
    </r>
    <r>
      <rPr>
        <sz val="10"/>
        <rFont val="Times New Roman"/>
        <charset val="134"/>
      </rPr>
      <t>,</t>
    </r>
    <r>
      <rPr>
        <sz val="10"/>
        <rFont val="宋体"/>
        <charset val="134"/>
      </rPr>
      <t>确保人民群众身体健康。我县是和田地区唯一的牧业县</t>
    </r>
    <r>
      <rPr>
        <sz val="10"/>
        <rFont val="Times New Roman"/>
        <charset val="134"/>
      </rPr>
      <t>,</t>
    </r>
    <r>
      <rPr>
        <sz val="10"/>
        <rFont val="宋体"/>
        <charset val="134"/>
      </rPr>
      <t>生猪饲养数量不多</t>
    </r>
    <r>
      <rPr>
        <sz val="10"/>
        <rFont val="Times New Roman"/>
        <charset val="134"/>
      </rPr>
      <t>,</t>
    </r>
    <r>
      <rPr>
        <sz val="10"/>
        <rFont val="宋体"/>
        <charset val="134"/>
      </rPr>
      <t>规模化养殖程度不高</t>
    </r>
    <r>
      <rPr>
        <sz val="10"/>
        <rFont val="Times New Roman"/>
        <charset val="134"/>
      </rPr>
      <t>,</t>
    </r>
    <r>
      <rPr>
        <sz val="10"/>
        <rFont val="宋体"/>
        <charset val="134"/>
      </rPr>
      <t>屠宰加工处理水平低</t>
    </r>
    <r>
      <rPr>
        <sz val="10"/>
        <rFont val="Times New Roman"/>
        <charset val="134"/>
      </rPr>
      <t>,</t>
    </r>
    <r>
      <rPr>
        <sz val="10"/>
        <rFont val="宋体"/>
        <charset val="134"/>
      </rPr>
      <t>随意处置现象时有发生。做好生猪屠宰加工工作</t>
    </r>
    <r>
      <rPr>
        <sz val="10"/>
        <rFont val="Times New Roman"/>
        <charset val="134"/>
      </rPr>
      <t>,</t>
    </r>
  </si>
  <si>
    <t>MF2022-17</t>
  </si>
  <si>
    <r>
      <rPr>
        <sz val="10"/>
        <rFont val="宋体"/>
        <charset val="134"/>
      </rPr>
      <t>民丰县叶亦克乡孵化园建设项目</t>
    </r>
  </si>
  <si>
    <r>
      <rPr>
        <sz val="10"/>
        <rFont val="宋体"/>
        <charset val="134"/>
      </rPr>
      <t>民丰县叶亦克乡</t>
    </r>
  </si>
  <si>
    <r>
      <rPr>
        <sz val="10"/>
        <rFont val="Times New Roman"/>
        <charset val="0"/>
      </rPr>
      <t>1.</t>
    </r>
    <r>
      <rPr>
        <sz val="10"/>
        <rFont val="宋体"/>
        <charset val="134"/>
      </rPr>
      <t>新建</t>
    </r>
    <r>
      <rPr>
        <sz val="10"/>
        <rFont val="Times New Roman"/>
        <charset val="0"/>
      </rPr>
      <t>1#</t>
    </r>
    <r>
      <rPr>
        <sz val="10"/>
        <rFont val="宋体"/>
        <charset val="134"/>
      </rPr>
      <t>商铺一座，建筑面积</t>
    </r>
    <r>
      <rPr>
        <sz val="10"/>
        <rFont val="Times New Roman"/>
        <charset val="0"/>
      </rPr>
      <t>1097.44</t>
    </r>
    <r>
      <rPr>
        <sz val="10"/>
        <rFont val="宋体"/>
        <charset val="134"/>
      </rPr>
      <t>平方米，层高</t>
    </r>
    <r>
      <rPr>
        <sz val="10"/>
        <rFont val="Times New Roman"/>
        <charset val="0"/>
      </rPr>
      <t>3.9</t>
    </r>
    <r>
      <rPr>
        <sz val="10"/>
        <rFont val="宋体"/>
        <charset val="134"/>
      </rPr>
      <t>米，室内外高差</t>
    </r>
    <r>
      <rPr>
        <sz val="10"/>
        <rFont val="Times New Roman"/>
        <charset val="0"/>
      </rPr>
      <t>0.45</t>
    </r>
    <r>
      <rPr>
        <sz val="10"/>
        <rFont val="宋体"/>
        <charset val="134"/>
      </rPr>
      <t>米，建筑高度</t>
    </r>
    <r>
      <rPr>
        <sz val="10"/>
        <rFont val="Times New Roman"/>
        <charset val="0"/>
      </rPr>
      <t>4.35</t>
    </r>
    <r>
      <rPr>
        <sz val="10"/>
        <rFont val="宋体"/>
        <charset val="134"/>
      </rPr>
      <t>米，砖混结构，条形基础。</t>
    </r>
    <r>
      <rPr>
        <sz val="10"/>
        <rFont val="Times New Roman"/>
        <charset val="0"/>
      </rPr>
      <t>2.</t>
    </r>
    <r>
      <rPr>
        <sz val="10"/>
        <rFont val="宋体"/>
        <charset val="134"/>
      </rPr>
      <t>新建</t>
    </r>
    <r>
      <rPr>
        <sz val="10"/>
        <rFont val="Times New Roman"/>
        <charset val="134"/>
      </rPr>
      <t>2#</t>
    </r>
    <r>
      <rPr>
        <sz val="10"/>
        <rFont val="宋体"/>
        <charset val="134"/>
      </rPr>
      <t>商铺一座，建筑面积</t>
    </r>
    <r>
      <rPr>
        <sz val="10"/>
        <rFont val="Times New Roman"/>
        <charset val="134"/>
      </rPr>
      <t>1097.44</t>
    </r>
    <r>
      <rPr>
        <sz val="10"/>
        <rFont val="宋体"/>
        <charset val="134"/>
      </rPr>
      <t>平方米，层高</t>
    </r>
    <r>
      <rPr>
        <sz val="10"/>
        <rFont val="Times New Roman"/>
        <charset val="134"/>
      </rPr>
      <t>3.9</t>
    </r>
    <r>
      <rPr>
        <sz val="10"/>
        <rFont val="宋体"/>
        <charset val="134"/>
      </rPr>
      <t>米，室内外高差</t>
    </r>
    <r>
      <rPr>
        <sz val="10"/>
        <rFont val="Times New Roman"/>
        <charset val="134"/>
      </rPr>
      <t>0.45</t>
    </r>
    <r>
      <rPr>
        <sz val="10"/>
        <rFont val="宋体"/>
        <charset val="134"/>
      </rPr>
      <t>米，建筑高度</t>
    </r>
    <r>
      <rPr>
        <sz val="10"/>
        <rFont val="Times New Roman"/>
        <charset val="134"/>
      </rPr>
      <t>4.35</t>
    </r>
    <r>
      <rPr>
        <sz val="10"/>
        <rFont val="宋体"/>
        <charset val="134"/>
      </rPr>
      <t>米，砖混结构，条形基础。</t>
    </r>
    <r>
      <rPr>
        <sz val="10"/>
        <rFont val="Times New Roman"/>
        <charset val="134"/>
      </rPr>
      <t>3.</t>
    </r>
    <r>
      <rPr>
        <sz val="10"/>
        <rFont val="宋体"/>
        <charset val="134"/>
      </rPr>
      <t>新建市场一座，建筑面积</t>
    </r>
    <r>
      <rPr>
        <sz val="10"/>
        <rFont val="Times New Roman"/>
        <charset val="134"/>
      </rPr>
      <t>1940.00</t>
    </r>
    <r>
      <rPr>
        <sz val="10"/>
        <rFont val="宋体"/>
        <charset val="134"/>
      </rPr>
      <t>平方米，门钢结构，层高</t>
    </r>
    <r>
      <rPr>
        <sz val="10"/>
        <rFont val="Times New Roman"/>
        <charset val="134"/>
      </rPr>
      <t>7.2</t>
    </r>
    <r>
      <rPr>
        <sz val="10"/>
        <rFont val="宋体"/>
        <charset val="134"/>
      </rPr>
      <t>米，室内外高差</t>
    </r>
    <r>
      <rPr>
        <sz val="10"/>
        <rFont val="Times New Roman"/>
        <charset val="134"/>
      </rPr>
      <t>0.15</t>
    </r>
    <r>
      <rPr>
        <sz val="10"/>
        <rFont val="宋体"/>
        <charset val="134"/>
      </rPr>
      <t>米，建筑高度</t>
    </r>
    <r>
      <rPr>
        <sz val="10"/>
        <rFont val="Times New Roman"/>
        <charset val="134"/>
      </rPr>
      <t>7.35</t>
    </r>
    <r>
      <rPr>
        <sz val="10"/>
        <rFont val="宋体"/>
        <charset val="134"/>
      </rPr>
      <t>米，门钢结构，独立基础。配套其他附属设施建设。</t>
    </r>
  </si>
  <si>
    <r>
      <rPr>
        <sz val="10"/>
        <rFont val="宋体"/>
        <charset val="134"/>
      </rPr>
      <t>叶亦克乡人民政府</t>
    </r>
  </si>
  <si>
    <r>
      <rPr>
        <sz val="10"/>
        <rFont val="宋体"/>
        <charset val="134"/>
      </rPr>
      <t>伊力亚斯</t>
    </r>
    <r>
      <rPr>
        <sz val="10"/>
        <rFont val="Times New Roman"/>
        <charset val="0"/>
      </rPr>
      <t>·</t>
    </r>
    <r>
      <rPr>
        <sz val="10"/>
        <rFont val="宋体"/>
        <charset val="134"/>
      </rPr>
      <t>伊力亚尔</t>
    </r>
  </si>
  <si>
    <r>
      <rPr>
        <sz val="10"/>
        <color rgb="FF000000"/>
        <rFont val="宋体"/>
        <charset val="134"/>
      </rPr>
      <t>有效解决农村富余劳动力，促进农民群众增收致富。积极发展，是富民小区农民产业增收的一条有效途径，标准化建设，实行标准化生产，创造了良好的孵化园商品经济环境。有利于增强农民群众致富增收的意识。该项目的建设，大量的劳务用工将辐射周边村乡，树立积极向上的社会氛围，做好经济发展的风向标。通过实施孵化园建设，并提升公共服务水平，推进城乡统筹发展，促进乡村文明和谐稳定。随着农民经济的发展，村民收入水平的不断提高，对生活质量的要求也与日俱增，其中环境质量改善和提高是提高生活质量是最主要内容。</t>
    </r>
  </si>
  <si>
    <r>
      <rPr>
        <sz val="10"/>
        <rFont val="宋体"/>
        <charset val="134"/>
      </rPr>
      <t>村委会</t>
    </r>
    <r>
      <rPr>
        <sz val="10"/>
        <rFont val="Times New Roman"/>
        <charset val="134"/>
      </rPr>
      <t>+</t>
    </r>
    <r>
      <rPr>
        <sz val="10"/>
        <rFont val="宋体"/>
        <charset val="134"/>
      </rPr>
      <t>农户的运营模式，解决当地</t>
    </r>
    <r>
      <rPr>
        <sz val="10"/>
        <rFont val="Times New Roman"/>
        <charset val="134"/>
      </rPr>
      <t>973</t>
    </r>
    <r>
      <rPr>
        <sz val="10"/>
        <rFont val="宋体"/>
        <charset val="134"/>
      </rPr>
      <t>户有富余劳动力创业</t>
    </r>
  </si>
  <si>
    <t>MF2022-28</t>
  </si>
  <si>
    <r>
      <rPr>
        <sz val="10"/>
        <rFont val="宋体"/>
        <charset val="134"/>
      </rPr>
      <t>民丰县尼雅乡光明村乡村振兴示范村建设项目</t>
    </r>
  </si>
  <si>
    <r>
      <rPr>
        <sz val="10"/>
        <rFont val="宋体"/>
        <charset val="0"/>
      </rPr>
      <t>主要用于民居改造、采摘园温室大棚改造、垃圾收集、电力入户、天然气入户等建设</t>
    </r>
  </si>
  <si>
    <r>
      <rPr>
        <sz val="10"/>
        <color rgb="FF000000"/>
        <rFont val="宋体"/>
        <charset val="134"/>
      </rPr>
      <t>建设以尼雅湾水系为依托的民俗风景融合创新街区，以</t>
    </r>
    <r>
      <rPr>
        <sz val="10"/>
        <color rgb="FF000000"/>
        <rFont val="Times New Roman"/>
        <charset val="134"/>
      </rPr>
      <t>“</t>
    </r>
    <r>
      <rPr>
        <sz val="10"/>
        <color rgb="FF000000"/>
        <rFont val="宋体"/>
        <charset val="134"/>
      </rPr>
      <t>尼雅驿站</t>
    </r>
    <r>
      <rPr>
        <sz val="10"/>
        <color rgb="FF000000"/>
        <rFont val="Times New Roman"/>
        <charset val="134"/>
      </rPr>
      <t>”</t>
    </r>
    <r>
      <rPr>
        <sz val="10"/>
        <color rgb="FF000000"/>
        <rFont val="宋体"/>
        <charset val="134"/>
      </rPr>
      <t>为主题，突出</t>
    </r>
    <r>
      <rPr>
        <sz val="10"/>
        <color rgb="FF000000"/>
        <rFont val="Times New Roman"/>
        <charset val="134"/>
      </rPr>
      <t>“</t>
    </r>
    <r>
      <rPr>
        <sz val="10"/>
        <color rgb="FF000000"/>
        <rFont val="宋体"/>
        <charset val="134"/>
      </rPr>
      <t>凸显</t>
    </r>
    <r>
      <rPr>
        <sz val="10"/>
        <color rgb="FF000000"/>
        <rFont val="Times New Roman"/>
        <charset val="134"/>
      </rPr>
      <t xml:space="preserve"> </t>
    </r>
    <r>
      <rPr>
        <sz val="10"/>
        <color rgb="FF000000"/>
        <rFont val="宋体"/>
        <charset val="134"/>
      </rPr>
      <t>特色、创业就业、文旅融合</t>
    </r>
    <r>
      <rPr>
        <sz val="10"/>
        <color rgb="FF000000"/>
        <rFont val="Times New Roman"/>
        <charset val="134"/>
      </rPr>
      <t>”</t>
    </r>
    <r>
      <rPr>
        <sz val="10"/>
        <color rgb="FF000000"/>
        <rFont val="宋体"/>
        <charset val="134"/>
      </rPr>
      <t>，围绕</t>
    </r>
    <r>
      <rPr>
        <sz val="10"/>
        <color rgb="FF000000"/>
        <rFont val="Times New Roman"/>
        <charset val="134"/>
      </rPr>
      <t>“</t>
    </r>
    <r>
      <rPr>
        <sz val="10"/>
        <color rgb="FF000000"/>
        <rFont val="宋体"/>
        <charset val="134"/>
      </rPr>
      <t>以文促旅、以旅为媒、以旅兴业、以业兴村</t>
    </r>
    <r>
      <rPr>
        <sz val="10"/>
        <color rgb="FF000000"/>
        <rFont val="Times New Roman"/>
        <charset val="134"/>
      </rPr>
      <t xml:space="preserve">” </t>
    </r>
    <r>
      <rPr>
        <sz val="10"/>
        <color rgb="FF000000"/>
        <rFont val="宋体"/>
        <charset val="134"/>
      </rPr>
      <t>思路，秉</t>
    </r>
    <r>
      <rPr>
        <sz val="10"/>
        <color rgb="FF000000"/>
        <rFont val="Times New Roman"/>
        <charset val="134"/>
      </rPr>
      <t xml:space="preserve"> </t>
    </r>
    <r>
      <rPr>
        <sz val="10"/>
        <color rgb="FF000000"/>
        <rFont val="宋体"/>
        <charset val="134"/>
      </rPr>
      <t>持</t>
    </r>
    <r>
      <rPr>
        <sz val="10"/>
        <color rgb="FF000000"/>
        <rFont val="Times New Roman"/>
        <charset val="134"/>
      </rPr>
      <t xml:space="preserve"> “</t>
    </r>
    <r>
      <rPr>
        <sz val="10"/>
        <color rgb="FF000000"/>
        <rFont val="宋体"/>
        <charset val="134"/>
      </rPr>
      <t>一街一设计、一景一特色</t>
    </r>
    <r>
      <rPr>
        <sz val="10"/>
        <color rgb="FF000000"/>
        <rFont val="Times New Roman"/>
        <charset val="134"/>
      </rPr>
      <t>”</t>
    </r>
    <r>
      <rPr>
        <sz val="10"/>
        <color rgb="FF000000"/>
        <rFont val="宋体"/>
        <charset val="134"/>
      </rPr>
      <t>理念，以</t>
    </r>
    <r>
      <rPr>
        <sz val="10"/>
        <color rgb="FF000000"/>
        <rFont val="Times New Roman"/>
        <charset val="134"/>
      </rPr>
      <t>“</t>
    </r>
    <r>
      <rPr>
        <sz val="10"/>
        <color rgb="FF000000"/>
        <rFont val="宋体"/>
        <charset val="134"/>
      </rPr>
      <t>西域风情民宿、</t>
    </r>
    <r>
      <rPr>
        <sz val="10"/>
        <color rgb="FF000000"/>
        <rFont val="Times New Roman"/>
        <charset val="134"/>
      </rPr>
      <t xml:space="preserve"> </t>
    </r>
    <r>
      <rPr>
        <sz val="10"/>
        <color rgb="FF000000"/>
        <rFont val="宋体"/>
        <charset val="134"/>
      </rPr>
      <t>和田特色餐饮、维吾尔中医康养、</t>
    </r>
    <r>
      <rPr>
        <sz val="10"/>
        <color rgb="FF000000"/>
        <rFont val="Times New Roman"/>
        <charset val="134"/>
      </rPr>
      <t xml:space="preserve"> </t>
    </r>
    <r>
      <rPr>
        <sz val="10"/>
        <color rgb="FF000000"/>
        <rFont val="宋体"/>
        <charset val="134"/>
      </rPr>
      <t>沙漠亲子拓展、星空房车营地、富湖垂钓及乐玩采摘</t>
    </r>
    <r>
      <rPr>
        <sz val="10"/>
        <color rgb="FF000000"/>
        <rFont val="Times New Roman"/>
        <charset val="134"/>
      </rPr>
      <t>”</t>
    </r>
    <r>
      <rPr>
        <sz val="10"/>
        <color rgb="FF000000"/>
        <rFont val="宋体"/>
        <charset val="134"/>
      </rPr>
      <t>为重点，持续优化环境、</t>
    </r>
    <r>
      <rPr>
        <sz val="10"/>
        <color rgb="FF000000"/>
        <rFont val="Times New Roman"/>
        <charset val="134"/>
      </rPr>
      <t xml:space="preserve"> </t>
    </r>
    <r>
      <rPr>
        <sz val="10"/>
        <color rgb="FF000000"/>
        <rFont val="宋体"/>
        <charset val="134"/>
      </rPr>
      <t>提升业态、完</t>
    </r>
    <r>
      <rPr>
        <sz val="10"/>
        <color rgb="FF000000"/>
        <rFont val="Times New Roman"/>
        <charset val="134"/>
      </rPr>
      <t xml:space="preserve"> </t>
    </r>
    <r>
      <rPr>
        <sz val="10"/>
        <color rgb="FF000000"/>
        <rFont val="宋体"/>
        <charset val="134"/>
      </rPr>
      <t>善功能、丰富内涵，将尼雅乡光明村打造成为南疆乡村旅游新地标、乡村振兴示范点。</t>
    </r>
  </si>
  <si>
    <t>MF2022-29</t>
  </si>
  <si>
    <r>
      <rPr>
        <sz val="10"/>
        <rFont val="宋体"/>
        <charset val="134"/>
      </rPr>
      <t>民丰县安迪尔乡特色农产品交易市场附属配套建设项目</t>
    </r>
  </si>
  <si>
    <r>
      <rPr>
        <sz val="10"/>
        <rFont val="宋体"/>
        <charset val="134"/>
      </rPr>
      <t>安迪尔乡繁荣村</t>
    </r>
  </si>
  <si>
    <r>
      <rPr>
        <sz val="10"/>
        <rFont val="宋体"/>
        <charset val="134"/>
      </rPr>
      <t>新建</t>
    </r>
    <r>
      <rPr>
        <sz val="10"/>
        <rFont val="Times New Roman"/>
        <charset val="134"/>
      </rPr>
      <t>200</t>
    </r>
    <r>
      <rPr>
        <sz val="10"/>
        <rFont val="宋体"/>
        <charset val="134"/>
      </rPr>
      <t>千瓦变压器、</t>
    </r>
    <r>
      <rPr>
        <sz val="10"/>
        <rFont val="Times New Roman"/>
        <charset val="134"/>
      </rPr>
      <t>1.6</t>
    </r>
    <r>
      <rPr>
        <sz val="10"/>
        <rFont val="宋体"/>
        <charset val="134"/>
      </rPr>
      <t>公里高压线、</t>
    </r>
    <r>
      <rPr>
        <sz val="10"/>
        <rFont val="Times New Roman"/>
        <charset val="134"/>
      </rPr>
      <t>100</t>
    </r>
    <r>
      <rPr>
        <sz val="10"/>
        <rFont val="宋体"/>
        <charset val="134"/>
      </rPr>
      <t>吨地磅、</t>
    </r>
    <r>
      <rPr>
        <sz val="10"/>
        <rFont val="Times New Roman"/>
        <charset val="134"/>
      </rPr>
      <t>1.6</t>
    </r>
    <r>
      <rPr>
        <sz val="10"/>
        <rFont val="宋体"/>
        <charset val="134"/>
      </rPr>
      <t>公里引水管道等</t>
    </r>
  </si>
  <si>
    <r>
      <rPr>
        <sz val="10"/>
        <rFont val="宋体"/>
        <charset val="134"/>
      </rPr>
      <t>通过特色农产品交易市场附属配套建设，提高甜瓜红枣农产品交易质量，完善附属配套功能，增加农牧民收入。</t>
    </r>
  </si>
  <si>
    <t>MF2022-16</t>
  </si>
  <si>
    <r>
      <rPr>
        <sz val="10"/>
        <rFont val="宋体"/>
        <charset val="134"/>
      </rPr>
      <t>民丰县牲畜隔离场建设项目</t>
    </r>
  </si>
  <si>
    <r>
      <rPr>
        <sz val="10"/>
        <rFont val="宋体"/>
        <charset val="134"/>
      </rPr>
      <t>尼雅乡</t>
    </r>
  </si>
  <si>
    <r>
      <rPr>
        <sz val="10"/>
        <rFont val="宋体"/>
        <charset val="134"/>
      </rPr>
      <t>新建隔离羊圈</t>
    </r>
    <r>
      <rPr>
        <sz val="10"/>
        <rFont val="Times New Roman"/>
        <charset val="0"/>
      </rPr>
      <t>6</t>
    </r>
    <r>
      <rPr>
        <sz val="10"/>
        <rFont val="宋体"/>
        <charset val="134"/>
      </rPr>
      <t>栋，总建筑面积</t>
    </r>
    <r>
      <rPr>
        <sz val="10"/>
        <rFont val="Times New Roman"/>
        <charset val="0"/>
      </rPr>
      <t>3000</t>
    </r>
    <r>
      <rPr>
        <sz val="10"/>
        <rFont val="宋体"/>
        <charset val="134"/>
      </rPr>
      <t>㎡，单栋</t>
    </r>
    <r>
      <rPr>
        <sz val="10"/>
        <rFont val="Times New Roman"/>
        <charset val="0"/>
      </rPr>
      <t>500</t>
    </r>
    <r>
      <rPr>
        <sz val="10"/>
        <rFont val="宋体"/>
        <charset val="134"/>
      </rPr>
      <t>㎡，主体结构为门式框架结构，屋顶为双层彩钢板；隔离牛圈</t>
    </r>
    <r>
      <rPr>
        <sz val="10"/>
        <rFont val="Times New Roman"/>
        <charset val="0"/>
      </rPr>
      <t>1</t>
    </r>
    <r>
      <rPr>
        <sz val="10"/>
        <rFont val="宋体"/>
        <charset val="134"/>
      </rPr>
      <t>栋，建筑面积</t>
    </r>
    <r>
      <rPr>
        <sz val="10"/>
        <rFont val="Times New Roman"/>
        <charset val="0"/>
      </rPr>
      <t>630</t>
    </r>
    <r>
      <rPr>
        <sz val="10"/>
        <rFont val="宋体"/>
        <charset val="134"/>
      </rPr>
      <t>㎡；主体结构为门式框架结构，屋顶为双层彩钢板。配套其他附属设施工程。</t>
    </r>
  </si>
  <si>
    <t>MF2022-08</t>
  </si>
  <si>
    <r>
      <rPr>
        <sz val="10"/>
        <rFont val="宋体"/>
        <charset val="134"/>
      </rPr>
      <t>和田地区民丰县肉类加工及冷链流通建设项目</t>
    </r>
  </si>
  <si>
    <r>
      <rPr>
        <sz val="10"/>
        <rFont val="宋体"/>
        <charset val="134"/>
      </rPr>
      <t>若克雅乡劳光村</t>
    </r>
  </si>
  <si>
    <r>
      <rPr>
        <b/>
        <sz val="10"/>
        <rFont val="Times New Roman"/>
        <charset val="0"/>
      </rPr>
      <t>1.</t>
    </r>
    <r>
      <rPr>
        <b/>
        <sz val="10"/>
        <rFont val="宋体"/>
        <charset val="134"/>
      </rPr>
      <t>政府投入</t>
    </r>
    <r>
      <rPr>
        <sz val="10"/>
        <rFont val="宋体"/>
        <charset val="134"/>
      </rPr>
      <t>：新建冷链仓储建筑</t>
    </r>
    <r>
      <rPr>
        <sz val="10"/>
        <rFont val="Times New Roman"/>
        <charset val="0"/>
      </rPr>
      <t>2</t>
    </r>
    <r>
      <rPr>
        <sz val="10"/>
        <rFont val="宋体"/>
        <charset val="134"/>
      </rPr>
      <t>栋，单栋尺寸：</t>
    </r>
    <r>
      <rPr>
        <sz val="10"/>
        <rFont val="Times New Roman"/>
        <charset val="0"/>
      </rPr>
      <t>50m*40m*5m</t>
    </r>
    <r>
      <rPr>
        <sz val="10"/>
        <rFont val="宋体"/>
        <charset val="134"/>
      </rPr>
      <t>，共计</t>
    </r>
    <r>
      <rPr>
        <sz val="10"/>
        <rFont val="Times New Roman"/>
        <charset val="0"/>
      </rPr>
      <t>4000</t>
    </r>
    <r>
      <rPr>
        <sz val="10"/>
        <rFont val="宋体"/>
        <charset val="134"/>
      </rPr>
      <t>㎡，框架结构；新建精深加工建筑</t>
    </r>
    <r>
      <rPr>
        <sz val="10"/>
        <rFont val="Times New Roman"/>
        <charset val="0"/>
      </rPr>
      <t>1</t>
    </r>
    <r>
      <rPr>
        <sz val="10"/>
        <rFont val="宋体"/>
        <charset val="134"/>
      </rPr>
      <t>栋，单栋尺寸：</t>
    </r>
    <r>
      <rPr>
        <sz val="10"/>
        <rFont val="Times New Roman"/>
        <charset val="0"/>
      </rPr>
      <t>104m*50m*5m,</t>
    </r>
    <r>
      <rPr>
        <sz val="10"/>
        <rFont val="宋体"/>
        <charset val="134"/>
      </rPr>
      <t>共计</t>
    </r>
    <r>
      <rPr>
        <sz val="10"/>
        <rFont val="Times New Roman"/>
        <charset val="0"/>
      </rPr>
      <t>4200</t>
    </r>
    <r>
      <rPr>
        <sz val="10"/>
        <rFont val="宋体"/>
        <charset val="134"/>
      </rPr>
      <t>㎡</t>
    </r>
    <r>
      <rPr>
        <sz val="10"/>
        <rFont val="Times New Roman"/>
        <charset val="0"/>
      </rPr>
      <t>,</t>
    </r>
    <r>
      <rPr>
        <sz val="10"/>
        <rFont val="宋体"/>
        <charset val="134"/>
      </rPr>
      <t>轻钢结构。新建待宰圈</t>
    </r>
    <r>
      <rPr>
        <sz val="10"/>
        <rFont val="Times New Roman"/>
        <charset val="0"/>
      </rPr>
      <t>1</t>
    </r>
    <r>
      <rPr>
        <sz val="10"/>
        <rFont val="宋体"/>
        <charset val="134"/>
      </rPr>
      <t>栋，单栋尺寸：</t>
    </r>
    <r>
      <rPr>
        <sz val="10"/>
        <rFont val="Times New Roman"/>
        <charset val="0"/>
      </rPr>
      <t>27m*20m*3.3m,</t>
    </r>
    <r>
      <rPr>
        <sz val="10"/>
        <rFont val="宋体"/>
        <charset val="134"/>
      </rPr>
      <t>共计</t>
    </r>
    <r>
      <rPr>
        <sz val="10"/>
        <rFont val="Times New Roman"/>
        <charset val="0"/>
      </rPr>
      <t>540</t>
    </r>
    <r>
      <rPr>
        <sz val="10"/>
        <rFont val="宋体"/>
        <charset val="134"/>
      </rPr>
      <t>㎡，轻钢结构；配套建筑面积</t>
    </r>
    <r>
      <rPr>
        <sz val="10"/>
        <rFont val="Times New Roman"/>
        <charset val="0"/>
      </rPr>
      <t>800</t>
    </r>
    <r>
      <rPr>
        <sz val="10"/>
        <rFont val="宋体"/>
        <charset val="134"/>
      </rPr>
      <t>㎡，砖混结构，厂区大门消毒池；</t>
    </r>
    <r>
      <rPr>
        <b/>
        <sz val="10"/>
        <rFont val="Times New Roman"/>
        <charset val="0"/>
      </rPr>
      <t>2.</t>
    </r>
    <r>
      <rPr>
        <b/>
        <sz val="10"/>
        <rFont val="宋体"/>
        <charset val="134"/>
      </rPr>
      <t>企业投入：</t>
    </r>
    <r>
      <rPr>
        <sz val="10"/>
        <rFont val="宋体"/>
        <charset val="134"/>
      </rPr>
      <t>新建商业功能用房</t>
    </r>
    <r>
      <rPr>
        <sz val="10"/>
        <rFont val="Times New Roman"/>
        <charset val="0"/>
      </rPr>
      <t>2</t>
    </r>
    <r>
      <rPr>
        <sz val="10"/>
        <rFont val="宋体"/>
        <charset val="134"/>
      </rPr>
      <t>栋，单栋尺寸：</t>
    </r>
    <r>
      <rPr>
        <sz val="10"/>
        <rFont val="Times New Roman"/>
        <charset val="0"/>
      </rPr>
      <t>100m*16m</t>
    </r>
    <r>
      <rPr>
        <sz val="10"/>
        <rFont val="宋体"/>
        <charset val="134"/>
      </rPr>
      <t>。建筑面积共计</t>
    </r>
    <r>
      <rPr>
        <sz val="10"/>
        <rFont val="Times New Roman"/>
        <charset val="0"/>
      </rPr>
      <t>3200</t>
    </r>
    <r>
      <rPr>
        <sz val="10"/>
        <rFont val="宋体"/>
        <charset val="134"/>
      </rPr>
      <t>㎡，为地上两层框架结构；配套围墙</t>
    </r>
    <r>
      <rPr>
        <sz val="10"/>
        <rFont val="Times New Roman"/>
        <charset val="0"/>
      </rPr>
      <t>1400m</t>
    </r>
    <r>
      <rPr>
        <sz val="10"/>
        <rFont val="宋体"/>
        <charset val="134"/>
      </rPr>
      <t>、大门、室外绿化、地面硬化各</t>
    </r>
    <r>
      <rPr>
        <sz val="10"/>
        <rFont val="Times New Roman"/>
        <charset val="0"/>
      </rPr>
      <t>30000</t>
    </r>
    <r>
      <rPr>
        <sz val="10"/>
        <rFont val="宋体"/>
        <charset val="134"/>
      </rPr>
      <t>㎡及污水管网等场内基础设施配套；配套</t>
    </r>
    <r>
      <rPr>
        <sz val="10"/>
        <rFont val="Times New Roman"/>
        <charset val="0"/>
      </rPr>
      <t>20</t>
    </r>
    <r>
      <rPr>
        <sz val="10"/>
        <rFont val="宋体"/>
        <charset val="134"/>
      </rPr>
      <t>万只羊，</t>
    </r>
    <r>
      <rPr>
        <sz val="10"/>
        <rFont val="Times New Roman"/>
        <charset val="0"/>
      </rPr>
      <t>2</t>
    </r>
    <r>
      <rPr>
        <sz val="10"/>
        <rFont val="宋体"/>
        <charset val="134"/>
      </rPr>
      <t>万头牛的精深加工设备，污粪无害化处理设备，立式喷洒消毒设备，牲畜禽类无害化处理设备，污水处理设施。</t>
    </r>
  </si>
  <si>
    <r>
      <rPr>
        <sz val="10"/>
        <rFont val="宋体"/>
        <charset val="134"/>
      </rPr>
      <t>项目的实施是以高效生产为前提，以创造良性的生态环境为目标，最终实现农业的持续高效发展。因此，在项目设计和实施过程中始终把生态效益放在突出位置，表现在资源的合理利用，农牧业良性循环、优质产品和农业生态环境改善等方面。本项目实施后，随着养殖业的不断发展，对饲料及优质牧草的需求量将不断增加，苜蓿草、三叶草、青贮玉米作为肉羊的优质饲料，每年需要量</t>
    </r>
    <r>
      <rPr>
        <sz val="10"/>
        <rFont val="Times New Roman"/>
        <charset val="134"/>
      </rPr>
      <t>33872</t>
    </r>
    <r>
      <rPr>
        <sz val="10"/>
        <rFont val="宋体"/>
        <charset val="134"/>
      </rPr>
      <t>吨，混合干草每年需要量</t>
    </r>
    <r>
      <rPr>
        <sz val="10"/>
        <rFont val="Times New Roman"/>
        <charset val="134"/>
      </rPr>
      <t>14670</t>
    </r>
    <r>
      <rPr>
        <sz val="10"/>
        <rFont val="宋体"/>
        <charset val="134"/>
      </rPr>
      <t>吨，青贮玉米每年需要量</t>
    </r>
    <r>
      <rPr>
        <sz val="10"/>
        <rFont val="Times New Roman"/>
        <charset val="134"/>
      </rPr>
      <t>19202</t>
    </r>
    <r>
      <rPr>
        <sz val="10"/>
        <rFont val="宋体"/>
        <charset val="134"/>
      </rPr>
      <t>吨，干草按照</t>
    </r>
    <r>
      <rPr>
        <sz val="10"/>
        <rFont val="Times New Roman"/>
        <charset val="134"/>
      </rPr>
      <t>500</t>
    </r>
    <r>
      <rPr>
        <sz val="10"/>
        <rFont val="宋体"/>
        <charset val="134"/>
      </rPr>
      <t>元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吨、青贮玉米</t>
    </r>
    <r>
      <rPr>
        <sz val="10"/>
        <rFont val="Times New Roman"/>
        <charset val="134"/>
      </rPr>
      <t>300</t>
    </r>
    <r>
      <rPr>
        <sz val="10"/>
        <rFont val="宋体"/>
        <charset val="134"/>
      </rPr>
      <t>元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吨计算，可为农牧民增加</t>
    </r>
    <r>
      <rPr>
        <sz val="10"/>
        <rFont val="Times New Roman"/>
        <charset val="134"/>
      </rPr>
      <t>1310</t>
    </r>
    <r>
      <rPr>
        <sz val="10"/>
        <rFont val="宋体"/>
        <charset val="134"/>
      </rPr>
      <t>万元收入。本项目的实施，可以使农村季节剩余劳动力得到充分的利用，项目正常运转后，可带动就业</t>
    </r>
    <r>
      <rPr>
        <sz val="10"/>
        <rFont val="Times New Roman"/>
        <charset val="134"/>
      </rPr>
      <t>10-20</t>
    </r>
    <r>
      <rPr>
        <sz val="10"/>
        <rFont val="宋体"/>
        <charset val="134"/>
      </rPr>
      <t>人，月均工资不低于</t>
    </r>
    <r>
      <rPr>
        <sz val="10"/>
        <rFont val="Times New Roman"/>
        <charset val="134"/>
      </rPr>
      <t>2000</t>
    </r>
    <r>
      <rPr>
        <sz val="10"/>
        <rFont val="宋体"/>
        <charset val="134"/>
      </rPr>
      <t>元，每年可为农牧民增加</t>
    </r>
    <r>
      <rPr>
        <sz val="10"/>
        <rFont val="Times New Roman"/>
        <charset val="134"/>
      </rPr>
      <t>108</t>
    </r>
    <r>
      <rPr>
        <sz val="10"/>
        <rFont val="宋体"/>
        <charset val="134"/>
      </rPr>
      <t>万元收入。</t>
    </r>
  </si>
  <si>
    <t>MF2022-12</t>
  </si>
  <si>
    <r>
      <rPr>
        <sz val="10"/>
        <rFont val="宋体"/>
        <charset val="134"/>
      </rPr>
      <t>民丰县</t>
    </r>
    <r>
      <rPr>
        <sz val="10"/>
        <rFont val="Times New Roman"/>
        <charset val="134"/>
      </rPr>
      <t>2022</t>
    </r>
    <r>
      <rPr>
        <sz val="10"/>
        <rFont val="宋体"/>
        <charset val="134"/>
      </rPr>
      <t>年高标准农田建设项目</t>
    </r>
  </si>
  <si>
    <r>
      <rPr>
        <sz val="10"/>
        <rFont val="宋体"/>
        <charset val="134"/>
      </rPr>
      <t>实施</t>
    </r>
    <r>
      <rPr>
        <sz val="10"/>
        <rFont val="Times New Roman"/>
        <charset val="134"/>
      </rPr>
      <t>0.71</t>
    </r>
    <r>
      <rPr>
        <sz val="10"/>
        <rFont val="宋体"/>
        <charset val="134"/>
      </rPr>
      <t>万亩高效节水工程配套其他附属设施建设</t>
    </r>
  </si>
  <si>
    <t>MF2022-19</t>
  </si>
  <si>
    <r>
      <rPr>
        <sz val="10"/>
        <rFont val="宋体"/>
        <charset val="134"/>
      </rPr>
      <t>民丰县国有林场安迪尔栏杆管护站巡护道路建设项目</t>
    </r>
  </si>
  <si>
    <r>
      <rPr>
        <sz val="10"/>
        <rFont val="宋体"/>
        <charset val="134"/>
      </rPr>
      <t>安迪尔乡</t>
    </r>
  </si>
  <si>
    <r>
      <rPr>
        <sz val="10"/>
        <rFont val="宋体"/>
        <charset val="134"/>
      </rPr>
      <t>修建巡护步道</t>
    </r>
    <r>
      <rPr>
        <sz val="10"/>
        <rFont val="Times New Roman"/>
        <charset val="0"/>
      </rPr>
      <t>20km</t>
    </r>
    <r>
      <rPr>
        <sz val="10"/>
        <rFont val="宋体"/>
        <charset val="134"/>
      </rPr>
      <t>，沙砾路面，宽</t>
    </r>
    <r>
      <rPr>
        <sz val="10"/>
        <rFont val="Times New Roman"/>
        <charset val="0"/>
      </rPr>
      <t>4m</t>
    </r>
    <r>
      <rPr>
        <sz val="10"/>
        <rFont val="宋体"/>
        <charset val="134"/>
      </rPr>
      <t>，厚</t>
    </r>
    <r>
      <rPr>
        <sz val="10"/>
        <rFont val="Times New Roman"/>
        <charset val="0"/>
      </rPr>
      <t>40cm</t>
    </r>
  </si>
  <si>
    <r>
      <rPr>
        <sz val="10"/>
        <rFont val="宋体"/>
        <charset val="134"/>
      </rPr>
      <t>林业和草原局</t>
    </r>
  </si>
  <si>
    <r>
      <rPr>
        <sz val="10"/>
        <rFont val="宋体"/>
        <charset val="134"/>
      </rPr>
      <t>地区林业和草原局</t>
    </r>
  </si>
  <si>
    <r>
      <rPr>
        <sz val="10"/>
        <rFont val="宋体"/>
        <charset val="134"/>
      </rPr>
      <t>阿迪力</t>
    </r>
    <r>
      <rPr>
        <sz val="10"/>
        <rFont val="Times New Roman"/>
        <charset val="134"/>
      </rPr>
      <t>·</t>
    </r>
    <r>
      <rPr>
        <sz val="10"/>
        <rFont val="宋体"/>
        <charset val="134"/>
      </rPr>
      <t>麦塞地</t>
    </r>
  </si>
  <si>
    <t>MF2022-22</t>
  </si>
  <si>
    <r>
      <rPr>
        <sz val="10"/>
        <rFont val="宋体"/>
        <charset val="134"/>
      </rPr>
      <t>民丰县生态修复及补水项目</t>
    </r>
  </si>
  <si>
    <r>
      <rPr>
        <sz val="10"/>
        <rFont val="宋体"/>
        <charset val="134"/>
      </rPr>
      <t>尼雅镇、尼雅乡、若克雅乡</t>
    </r>
  </si>
  <si>
    <r>
      <rPr>
        <sz val="10"/>
        <rFont val="宋体"/>
        <charset val="134"/>
      </rPr>
      <t>对尼雅镇、尼雅乡、若克雅乡范围内进行生态修复及补水改善生态环境，主要涉及清淤挖方、种植土回填、石料边坡砌筑等。</t>
    </r>
  </si>
  <si>
    <r>
      <rPr>
        <sz val="10"/>
        <rFont val="宋体"/>
        <charset val="134"/>
      </rPr>
      <t>该项目社会效益明显，项目在民丰县境内，是对项目区进行生态保护修复，通过工程措施对尼雅湾内的生活建筑垃圾、杂草以及淤泥进行清理，将湿地中泉水拦蓄起来，形成人工湖面，保护湿地水生态平衡，给野生动物提供生存空间，打造湿地景观，提升城市品质以及城镇居民生活幸福指数。、</t>
    </r>
  </si>
  <si>
    <t>MF2022-23</t>
  </si>
  <si>
    <r>
      <rPr>
        <sz val="10"/>
        <rFont val="宋体"/>
        <charset val="134"/>
      </rPr>
      <t>民丰县尼雅湾生态保护修复项目（二期）</t>
    </r>
  </si>
  <si>
    <r>
      <rPr>
        <sz val="10"/>
        <rFont val="宋体"/>
        <charset val="134"/>
      </rPr>
      <t>项目总用地面积</t>
    </r>
    <r>
      <rPr>
        <sz val="10"/>
        <rFont val="Times New Roman"/>
        <charset val="134"/>
      </rPr>
      <t>1500</t>
    </r>
    <r>
      <rPr>
        <sz val="10"/>
        <rFont val="宋体"/>
        <charset val="134"/>
      </rPr>
      <t>亩，包括土方开挖、换填土、整治河道，陆地平整，步巡道、及相关配套设施。</t>
    </r>
  </si>
  <si>
    <r>
      <rPr>
        <sz val="10"/>
        <rFont val="宋体"/>
        <charset val="134"/>
      </rPr>
      <t>该项目社会效益明显，项目在民丰县境内，是对民丰县尼雅湾进行生态保护修复，通过工程措施对尼雅湾内的生活建筑垃圾、杂草以及淤泥进行清理，将湿地中泉水拦蓄起来，形成人工湖面，保护湿地水生态平衡，给野生动物提供生存空间，打造湿地景观，提升城市品质以及城镇居民生活幸福指数。、</t>
    </r>
  </si>
  <si>
    <t>MF2022-24</t>
  </si>
  <si>
    <r>
      <rPr>
        <sz val="10"/>
        <rFont val="宋体"/>
        <charset val="134"/>
      </rPr>
      <t>民丰县尼雅黑鸡饲料加工厂建设项目</t>
    </r>
  </si>
  <si>
    <r>
      <rPr>
        <sz val="10"/>
        <rFont val="宋体"/>
        <charset val="134"/>
      </rPr>
      <t>新建尼雅黑鸡饲料加工厂及附属配套设施</t>
    </r>
  </si>
  <si>
    <r>
      <rPr>
        <sz val="10"/>
        <rFont val="宋体"/>
        <charset val="134"/>
      </rPr>
      <t>饲料加工厂实施后，饲草种植面积达</t>
    </r>
    <r>
      <rPr>
        <sz val="10"/>
        <rFont val="Times New Roman"/>
        <charset val="134"/>
      </rPr>
      <t>0.7</t>
    </r>
    <r>
      <rPr>
        <sz val="10"/>
        <rFont val="宋体"/>
        <charset val="134"/>
      </rPr>
      <t>万亩全县年可增加农民收入</t>
    </r>
    <r>
      <rPr>
        <sz val="10"/>
        <rFont val="Times New Roman"/>
        <charset val="134"/>
      </rPr>
      <t>350</t>
    </r>
    <r>
      <rPr>
        <sz val="10"/>
        <rFont val="宋体"/>
        <charset val="134"/>
      </rPr>
      <t>万元以上，同时，是从饲草料进过生产加工处理后，饲草营业价值和利用率明显提高，养殖成本大幅降低，推进草食畜牧业发展起到积极推动作用。</t>
    </r>
  </si>
  <si>
    <t>MF2022-25</t>
  </si>
  <si>
    <r>
      <rPr>
        <sz val="10"/>
        <rFont val="宋体"/>
        <charset val="134"/>
      </rPr>
      <t>民丰县安迪尔乡特色农产品种植基地建设项目</t>
    </r>
  </si>
  <si>
    <r>
      <rPr>
        <sz val="10"/>
        <rFont val="宋体"/>
        <charset val="134"/>
      </rPr>
      <t>按照</t>
    </r>
    <r>
      <rPr>
        <sz val="10"/>
        <rFont val="Times New Roman"/>
        <charset val="0"/>
      </rPr>
      <t>2000</t>
    </r>
    <r>
      <rPr>
        <sz val="10"/>
        <rFont val="宋体"/>
        <charset val="134"/>
      </rPr>
      <t>元</t>
    </r>
    <r>
      <rPr>
        <sz val="10"/>
        <rFont val="Times New Roman"/>
        <charset val="0"/>
      </rPr>
      <t>/</t>
    </r>
    <r>
      <rPr>
        <sz val="10"/>
        <rFont val="宋体"/>
        <charset val="134"/>
      </rPr>
      <t>亩标准建设</t>
    </r>
    <r>
      <rPr>
        <sz val="10"/>
        <rFont val="Times New Roman"/>
        <charset val="0"/>
      </rPr>
      <t>0.88</t>
    </r>
    <r>
      <rPr>
        <sz val="10"/>
        <rFont val="宋体"/>
        <charset val="134"/>
      </rPr>
      <t>万亩种植基地，主要用于土地平整、铺设滴灌管网及其他附属设施配套。</t>
    </r>
  </si>
  <si>
    <r>
      <rPr>
        <sz val="10"/>
        <rFont val="宋体"/>
        <charset val="134"/>
      </rPr>
      <t>实现安迪尔甜瓜产业快速发展，安迪尔甜瓜市场竞争能力显著增强，产品认知度、知名度、美誉度和市场占有率显著增加，种植户收益显著提升，民丰县安迪尔甜瓜产业发展取得显著成效。产出指标：建成</t>
    </r>
    <r>
      <rPr>
        <sz val="10"/>
        <rFont val="Times New Roman"/>
        <charset val="134"/>
      </rPr>
      <t>“</t>
    </r>
    <r>
      <rPr>
        <sz val="10"/>
        <rFont val="宋体"/>
        <charset val="134"/>
      </rPr>
      <t>安迪尔甜瓜</t>
    </r>
    <r>
      <rPr>
        <sz val="10"/>
        <rFont val="Times New Roman"/>
        <charset val="134"/>
      </rPr>
      <t>”</t>
    </r>
    <r>
      <rPr>
        <sz val="10"/>
        <rFont val="宋体"/>
        <charset val="134"/>
      </rPr>
      <t>地理标志农产品精品示范园，</t>
    </r>
    <r>
      <rPr>
        <sz val="10"/>
        <rFont val="Times New Roman"/>
        <charset val="134"/>
      </rPr>
      <t>“</t>
    </r>
    <r>
      <rPr>
        <sz val="10"/>
        <rFont val="宋体"/>
        <charset val="134"/>
      </rPr>
      <t>安迪尔甜瓜</t>
    </r>
    <r>
      <rPr>
        <sz val="10"/>
        <rFont val="Times New Roman"/>
        <charset val="134"/>
      </rPr>
      <t>”</t>
    </r>
    <r>
      <rPr>
        <sz val="10"/>
        <rFont val="宋体"/>
        <charset val="134"/>
      </rPr>
      <t>地理标志农产品亩均产量增幅</t>
    </r>
    <r>
      <rPr>
        <sz val="10"/>
        <rFont val="Times New Roman"/>
        <charset val="134"/>
      </rPr>
      <t>≥5%</t>
    </r>
    <r>
      <rPr>
        <sz val="10"/>
        <rFont val="宋体"/>
        <charset val="134"/>
      </rPr>
      <t>。</t>
    </r>
    <r>
      <rPr>
        <sz val="10"/>
        <rFont val="Times New Roman"/>
        <charset val="134"/>
      </rPr>
      <t>“</t>
    </r>
    <r>
      <rPr>
        <sz val="10"/>
        <rFont val="宋体"/>
        <charset val="134"/>
      </rPr>
      <t>安迪尔甜瓜</t>
    </r>
    <r>
      <rPr>
        <sz val="10"/>
        <rFont val="Times New Roman"/>
        <charset val="134"/>
      </rPr>
      <t>”</t>
    </r>
    <r>
      <rPr>
        <sz val="10"/>
        <rFont val="宋体"/>
        <charset val="134"/>
      </rPr>
      <t>地理标志农产品质量安全检测合格率</t>
    </r>
    <r>
      <rPr>
        <sz val="10"/>
        <rFont val="Times New Roman"/>
        <charset val="134"/>
      </rPr>
      <t>≥99%</t>
    </r>
    <r>
      <rPr>
        <sz val="10"/>
        <rFont val="宋体"/>
        <charset val="134"/>
      </rPr>
      <t>，产品质量追溯覆盖率达</t>
    </r>
    <r>
      <rPr>
        <sz val="10"/>
        <rFont val="Times New Roman"/>
        <charset val="134"/>
      </rPr>
      <t>100%</t>
    </r>
    <r>
      <rPr>
        <sz val="10"/>
        <rFont val="宋体"/>
        <charset val="134"/>
      </rPr>
      <t>，标准化生产技术推广比例</t>
    </r>
    <r>
      <rPr>
        <sz val="10"/>
        <rFont val="Times New Roman"/>
        <charset val="134"/>
      </rPr>
      <t>≥95%</t>
    </r>
    <r>
      <rPr>
        <sz val="10"/>
        <rFont val="宋体"/>
        <charset val="134"/>
      </rPr>
      <t>。</t>
    </r>
  </si>
  <si>
    <t>MF2022-26</t>
  </si>
  <si>
    <r>
      <rPr>
        <sz val="10"/>
        <rFont val="宋体"/>
        <charset val="134"/>
      </rPr>
      <t>和田地区民丰县若克雅乡劳光村生态修复工程</t>
    </r>
  </si>
  <si>
    <r>
      <rPr>
        <sz val="10"/>
        <rFont val="宋体"/>
        <charset val="134"/>
      </rPr>
      <t>周边进行环境整治，土方开挖、换填土、清淤，陆地平整，步巡道、新建</t>
    </r>
    <r>
      <rPr>
        <sz val="10"/>
        <rFont val="Times New Roman"/>
        <charset val="0"/>
      </rPr>
      <t>1</t>
    </r>
    <r>
      <rPr>
        <sz val="10"/>
        <rFont val="宋体"/>
        <charset val="134"/>
      </rPr>
      <t>座卫生间及相关配套设施</t>
    </r>
  </si>
  <si>
    <r>
      <rPr>
        <sz val="10"/>
        <rFont val="宋体"/>
        <charset val="134"/>
      </rPr>
      <t>该项目社会效益明显，项目在民丰县境内，是对项目区进行生态保护修复，通过工程措施对项目区的生活建筑垃圾、杂草以及淤泥进行清理，将湿地中泉水拦蓄起来，形成人工湖面，保护湿地水生态平衡，给野生动物提供生存空间，打造湿地景观，提升城市品质以及城镇居民生活幸福指数。</t>
    </r>
  </si>
  <si>
    <r>
      <rPr>
        <sz val="24"/>
        <rFont val="方正小标宋简体"/>
        <charset val="134"/>
      </rPr>
      <t>民丰县</t>
    </r>
    <r>
      <rPr>
        <sz val="24"/>
        <rFont val="Times New Roman"/>
        <charset val="134"/>
      </rPr>
      <t>2022</t>
    </r>
    <r>
      <rPr>
        <sz val="24"/>
        <rFont val="方正小标宋简体"/>
        <charset val="134"/>
      </rPr>
      <t>年巩固拓展脱贫攻坚成果和乡村振兴项目实施计划</t>
    </r>
  </si>
</sst>
</file>

<file path=xl/styles.xml><?xml version="1.0" encoding="utf-8"?>
<styleSheet xmlns="http://schemas.openxmlformats.org/spreadsheetml/2006/main">
  <numFmts count="9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  <numFmt numFmtId="177" formatCode="0_ "/>
    <numFmt numFmtId="178" formatCode="0.0_ "/>
    <numFmt numFmtId="179" formatCode="yyyy&quot;年&quot;m&quot;月&quot;d&quot;日&quot;;@"/>
    <numFmt numFmtId="180" formatCode="yyyy/m/d;@"/>
  </numFmts>
  <fonts count="49">
    <font>
      <sz val="11"/>
      <color theme="1"/>
      <name val="宋体"/>
      <charset val="134"/>
      <scheme val="minor"/>
    </font>
    <font>
      <sz val="11"/>
      <name val="方正小标宋简体"/>
      <charset val="134"/>
    </font>
    <font>
      <sz val="11"/>
      <name val="宋体"/>
      <charset val="134"/>
    </font>
    <font>
      <b/>
      <sz val="10"/>
      <name val="黑体"/>
      <charset val="134"/>
    </font>
    <font>
      <b/>
      <sz val="10"/>
      <name val="方正公文楷体"/>
      <charset val="134"/>
    </font>
    <font>
      <b/>
      <sz val="10"/>
      <color theme="1"/>
      <name val="方正公文楷体"/>
      <charset val="134"/>
    </font>
    <font>
      <sz val="11"/>
      <name val="Times New Roman"/>
      <charset val="134"/>
    </font>
    <font>
      <sz val="24"/>
      <name val="方正小标宋简体"/>
      <charset val="134"/>
    </font>
    <font>
      <sz val="24"/>
      <name val="Times New Roman"/>
      <charset val="134"/>
    </font>
    <font>
      <sz val="12"/>
      <name val="Times New Roman"/>
      <charset val="134"/>
    </font>
    <font>
      <b/>
      <sz val="10"/>
      <name val="Times New Roman"/>
      <charset val="134"/>
    </font>
    <font>
      <sz val="10"/>
      <name val="Times New Roman"/>
      <charset val="134"/>
    </font>
    <font>
      <sz val="10"/>
      <name val="Times New Roman"/>
      <charset val="0"/>
    </font>
    <font>
      <sz val="10"/>
      <name val="宋体"/>
      <charset val="134"/>
    </font>
    <font>
      <sz val="10"/>
      <name val="宋体"/>
      <charset val="0"/>
    </font>
    <font>
      <b/>
      <sz val="10"/>
      <color rgb="FFFF0000"/>
      <name val="Times New Roman"/>
      <charset val="134"/>
    </font>
    <font>
      <sz val="10"/>
      <color indexed="8"/>
      <name val="Times New Roman"/>
      <charset val="134"/>
    </font>
    <font>
      <sz val="10"/>
      <color rgb="FF000000"/>
      <name val="Times New Roman"/>
      <charset val="134"/>
    </font>
    <font>
      <sz val="10"/>
      <color theme="1"/>
      <name val="Times New Roman"/>
      <charset val="134"/>
    </font>
    <font>
      <sz val="11"/>
      <color theme="1"/>
      <name val="Times New Roman"/>
      <charset val="134"/>
    </font>
    <font>
      <b/>
      <sz val="12"/>
      <name val="Times New Roman"/>
      <charset val="134"/>
    </font>
    <font>
      <b/>
      <sz val="10"/>
      <color theme="1"/>
      <name val="Times New Roman"/>
      <charset val="134"/>
    </font>
    <font>
      <b/>
      <sz val="10"/>
      <name val="Times New Roman"/>
      <charset val="0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indexed="8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2"/>
      <name val="宋体"/>
      <charset val="134"/>
    </font>
    <font>
      <b/>
      <sz val="12"/>
      <name val="黑体"/>
      <charset val="134"/>
    </font>
    <font>
      <vertAlign val="superscript"/>
      <sz val="10"/>
      <name val="Times New Roman"/>
      <charset val="0"/>
    </font>
    <font>
      <sz val="10"/>
      <color indexed="8"/>
      <name val="宋体"/>
      <charset val="134"/>
    </font>
    <font>
      <sz val="10"/>
      <color rgb="FF000000"/>
      <name val="宋体"/>
      <charset val="134"/>
    </font>
    <font>
      <b/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39" fillId="23" borderId="1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15" borderId="14" applyNumberFormat="0" applyFont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3" fillId="14" borderId="13" applyNumberFormat="0" applyAlignment="0" applyProtection="0">
      <alignment vertical="center"/>
    </xf>
    <xf numFmtId="0" fontId="42" fillId="14" borderId="17" applyNumberFormat="0" applyAlignment="0" applyProtection="0">
      <alignment vertical="center"/>
    </xf>
    <xf numFmtId="0" fontId="24" fillId="6" borderId="11" applyNumberFormat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1" fillId="0" borderId="0"/>
  </cellStyleXfs>
  <cellXfs count="74">
    <xf numFmtId="0" fontId="0" fillId="0" borderId="0" xfId="0"/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/>
    <xf numFmtId="0" fontId="6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left" vertical="center" wrapText="1"/>
    </xf>
    <xf numFmtId="177" fontId="6" fillId="0" borderId="0" xfId="0" applyNumberFormat="1" applyFont="1" applyFill="1" applyAlignment="1">
      <alignment horizontal="center" vertical="center" wrapText="1"/>
    </xf>
    <xf numFmtId="0" fontId="0" fillId="0" borderId="0" xfId="0" applyFont="1" applyFill="1" applyAlignment="1">
      <alignment horizontal="center"/>
    </xf>
    <xf numFmtId="0" fontId="0" fillId="0" borderId="0" xfId="0" applyFont="1" applyFill="1" applyAlignment="1"/>
    <xf numFmtId="0" fontId="7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left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177" fontId="10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left" vertical="center" wrapText="1"/>
    </xf>
    <xf numFmtId="176" fontId="11" fillId="0" borderId="1" xfId="0" applyNumberFormat="1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 wrapText="1"/>
    </xf>
    <xf numFmtId="177" fontId="11" fillId="0" borderId="1" xfId="0" applyNumberFormat="1" applyFont="1" applyFill="1" applyBorder="1" applyAlignment="1">
      <alignment horizontal="center" vertical="center" wrapText="1"/>
    </xf>
    <xf numFmtId="177" fontId="9" fillId="0" borderId="0" xfId="0" applyNumberFormat="1" applyFont="1" applyFill="1" applyBorder="1" applyAlignment="1">
      <alignment horizontal="center" vertical="center" wrapText="1"/>
    </xf>
    <xf numFmtId="177" fontId="11" fillId="0" borderId="0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177" fontId="10" fillId="0" borderId="5" xfId="0" applyNumberFormat="1" applyFont="1" applyFill="1" applyBorder="1" applyAlignment="1">
      <alignment horizontal="center" vertical="center" wrapText="1"/>
    </xf>
    <xf numFmtId="177" fontId="10" fillId="0" borderId="6" xfId="0" applyNumberFormat="1" applyFont="1" applyFill="1" applyBorder="1" applyAlignment="1">
      <alignment horizontal="center" vertical="center" wrapText="1"/>
    </xf>
    <xf numFmtId="177" fontId="10" fillId="0" borderId="0" xfId="0" applyNumberFormat="1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177" fontId="15" fillId="0" borderId="1" xfId="0" applyNumberFormat="1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/>
    </xf>
    <xf numFmtId="176" fontId="11" fillId="0" borderId="1" xfId="0" applyNumberFormat="1" applyFont="1" applyFill="1" applyBorder="1" applyAlignment="1">
      <alignment horizontal="center" vertical="center"/>
    </xf>
    <xf numFmtId="177" fontId="11" fillId="0" borderId="1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178" fontId="11" fillId="0" borderId="1" xfId="0" applyNumberFormat="1" applyFont="1" applyFill="1" applyBorder="1" applyAlignment="1">
      <alignment horizontal="center" vertical="center"/>
    </xf>
    <xf numFmtId="178" fontId="11" fillId="0" borderId="1" xfId="0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177" fontId="10" fillId="0" borderId="7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justify" vertical="center"/>
    </xf>
    <xf numFmtId="177" fontId="10" fillId="0" borderId="1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justify" vertical="center"/>
    </xf>
    <xf numFmtId="0" fontId="6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179" fontId="10" fillId="0" borderId="1" xfId="0" applyNumberFormat="1" applyFont="1" applyFill="1" applyBorder="1" applyAlignment="1">
      <alignment vertical="center" wrapText="1"/>
    </xf>
    <xf numFmtId="179" fontId="10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180" fontId="10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/>
    <xf numFmtId="0" fontId="21" fillId="0" borderId="7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justify" vertical="center" wrapText="1"/>
    </xf>
    <xf numFmtId="177" fontId="11" fillId="0" borderId="7" xfId="0" applyNumberFormat="1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 4" xfId="49"/>
  </cellStyles>
  <tableStyles count="0" defaultTableStyle="TableStyleMedium2"/>
  <colors>
    <mruColors>
      <color rgb="00EB9D69"/>
      <color rgb="00E7ACE8"/>
      <color rgb="00000000"/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231775</xdr:rowOff>
    </xdr:to>
    <xdr:sp>
      <xdr:nvSpPr>
        <xdr:cNvPr id="2" name="Text Box 9540"/>
        <xdr:cNvSpPr txBox="1"/>
      </xdr:nvSpPr>
      <xdr:spPr>
        <a:xfrm>
          <a:off x="4144645" y="4902200"/>
          <a:ext cx="79375" cy="739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79375</xdr:colOff>
      <xdr:row>11</xdr:row>
      <xdr:rowOff>231775</xdr:rowOff>
    </xdr:to>
    <xdr:sp>
      <xdr:nvSpPr>
        <xdr:cNvPr id="3" name="Text Box 9540"/>
        <xdr:cNvSpPr txBox="1"/>
      </xdr:nvSpPr>
      <xdr:spPr>
        <a:xfrm>
          <a:off x="4144645" y="5410200"/>
          <a:ext cx="79375" cy="739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79375</xdr:colOff>
      <xdr:row>17</xdr:row>
      <xdr:rowOff>231775</xdr:rowOff>
    </xdr:to>
    <xdr:sp>
      <xdr:nvSpPr>
        <xdr:cNvPr id="4" name="Text Box 9540"/>
        <xdr:cNvSpPr txBox="1"/>
      </xdr:nvSpPr>
      <xdr:spPr>
        <a:xfrm>
          <a:off x="4144645" y="10972800"/>
          <a:ext cx="79375" cy="739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</xdr:row>
      <xdr:rowOff>0</xdr:rowOff>
    </xdr:from>
    <xdr:to>
      <xdr:col>6</xdr:col>
      <xdr:colOff>79375</xdr:colOff>
      <xdr:row>20</xdr:row>
      <xdr:rowOff>739775</xdr:rowOff>
    </xdr:to>
    <xdr:sp>
      <xdr:nvSpPr>
        <xdr:cNvPr id="5" name="Text Box 9540"/>
        <xdr:cNvSpPr txBox="1"/>
      </xdr:nvSpPr>
      <xdr:spPr>
        <a:xfrm>
          <a:off x="4144645" y="13360400"/>
          <a:ext cx="79375" cy="739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</xdr:row>
      <xdr:rowOff>0</xdr:rowOff>
    </xdr:from>
    <xdr:to>
      <xdr:col>6</xdr:col>
      <xdr:colOff>79375</xdr:colOff>
      <xdr:row>23</xdr:row>
      <xdr:rowOff>239395</xdr:rowOff>
    </xdr:to>
    <xdr:sp>
      <xdr:nvSpPr>
        <xdr:cNvPr id="6" name="Text Box 9540"/>
        <xdr:cNvSpPr txBox="1"/>
      </xdr:nvSpPr>
      <xdr:spPr>
        <a:xfrm>
          <a:off x="4144645" y="14884400"/>
          <a:ext cx="79375" cy="747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79375</xdr:colOff>
      <xdr:row>36</xdr:row>
      <xdr:rowOff>8255</xdr:rowOff>
    </xdr:to>
    <xdr:sp>
      <xdr:nvSpPr>
        <xdr:cNvPr id="7" name="Text Box 9540"/>
        <xdr:cNvSpPr txBox="1"/>
      </xdr:nvSpPr>
      <xdr:spPr>
        <a:xfrm>
          <a:off x="4144645" y="21717000"/>
          <a:ext cx="79375" cy="770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79375</xdr:colOff>
      <xdr:row>36</xdr:row>
      <xdr:rowOff>8255</xdr:rowOff>
    </xdr:to>
    <xdr:sp>
      <xdr:nvSpPr>
        <xdr:cNvPr id="8" name="Text Box 9540"/>
        <xdr:cNvSpPr txBox="1"/>
      </xdr:nvSpPr>
      <xdr:spPr>
        <a:xfrm>
          <a:off x="4144645" y="21717000"/>
          <a:ext cx="79375" cy="770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79375</xdr:colOff>
      <xdr:row>36</xdr:row>
      <xdr:rowOff>8255</xdr:rowOff>
    </xdr:to>
    <xdr:sp>
      <xdr:nvSpPr>
        <xdr:cNvPr id="9" name="Text Box 9540"/>
        <xdr:cNvSpPr txBox="1"/>
      </xdr:nvSpPr>
      <xdr:spPr>
        <a:xfrm>
          <a:off x="4144645" y="21717000"/>
          <a:ext cx="79375" cy="770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79375</xdr:colOff>
      <xdr:row>36</xdr:row>
      <xdr:rowOff>8255</xdr:rowOff>
    </xdr:to>
    <xdr:sp>
      <xdr:nvSpPr>
        <xdr:cNvPr id="10" name="Text Box 9540"/>
        <xdr:cNvSpPr txBox="1"/>
      </xdr:nvSpPr>
      <xdr:spPr>
        <a:xfrm>
          <a:off x="4144645" y="21717000"/>
          <a:ext cx="79375" cy="770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79375</xdr:colOff>
      <xdr:row>36</xdr:row>
      <xdr:rowOff>8255</xdr:rowOff>
    </xdr:to>
    <xdr:sp>
      <xdr:nvSpPr>
        <xdr:cNvPr id="11" name="Text Box 9540"/>
        <xdr:cNvSpPr txBox="1"/>
      </xdr:nvSpPr>
      <xdr:spPr>
        <a:xfrm>
          <a:off x="4144645" y="21717000"/>
          <a:ext cx="79375" cy="770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79375</xdr:colOff>
      <xdr:row>36</xdr:row>
      <xdr:rowOff>8255</xdr:rowOff>
    </xdr:to>
    <xdr:sp>
      <xdr:nvSpPr>
        <xdr:cNvPr id="12" name="Text Box 9540"/>
        <xdr:cNvSpPr txBox="1"/>
      </xdr:nvSpPr>
      <xdr:spPr>
        <a:xfrm>
          <a:off x="4144645" y="21717000"/>
          <a:ext cx="79375" cy="770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79375</xdr:colOff>
      <xdr:row>36</xdr:row>
      <xdr:rowOff>8255</xdr:rowOff>
    </xdr:to>
    <xdr:sp>
      <xdr:nvSpPr>
        <xdr:cNvPr id="13" name="Text Box 9540"/>
        <xdr:cNvSpPr txBox="1"/>
      </xdr:nvSpPr>
      <xdr:spPr>
        <a:xfrm>
          <a:off x="4144645" y="21717000"/>
          <a:ext cx="79375" cy="770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79375</xdr:colOff>
      <xdr:row>36</xdr:row>
      <xdr:rowOff>8255</xdr:rowOff>
    </xdr:to>
    <xdr:sp>
      <xdr:nvSpPr>
        <xdr:cNvPr id="14" name="Text Box 9540"/>
        <xdr:cNvSpPr txBox="1"/>
      </xdr:nvSpPr>
      <xdr:spPr>
        <a:xfrm>
          <a:off x="4144645" y="21717000"/>
          <a:ext cx="79375" cy="770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688975</xdr:rowOff>
    </xdr:to>
    <xdr:sp>
      <xdr:nvSpPr>
        <xdr:cNvPr id="15" name="Text Box 9540"/>
        <xdr:cNvSpPr txBox="1"/>
      </xdr:nvSpPr>
      <xdr:spPr>
        <a:xfrm>
          <a:off x="4144645" y="327660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9</xdr:row>
      <xdr:rowOff>180975</xdr:rowOff>
    </xdr:to>
    <xdr:sp>
      <xdr:nvSpPr>
        <xdr:cNvPr id="16" name="Text Box 9540"/>
        <xdr:cNvSpPr txBox="1"/>
      </xdr:nvSpPr>
      <xdr:spPr>
        <a:xfrm>
          <a:off x="4144645" y="439420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9</xdr:row>
      <xdr:rowOff>180975</xdr:rowOff>
    </xdr:to>
    <xdr:sp>
      <xdr:nvSpPr>
        <xdr:cNvPr id="17" name="Text Box 9540"/>
        <xdr:cNvSpPr txBox="1"/>
      </xdr:nvSpPr>
      <xdr:spPr>
        <a:xfrm>
          <a:off x="4144645" y="439420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231775</xdr:rowOff>
    </xdr:to>
    <xdr:sp>
      <xdr:nvSpPr>
        <xdr:cNvPr id="2" name="Text Box 9540"/>
        <xdr:cNvSpPr txBox="1"/>
      </xdr:nvSpPr>
      <xdr:spPr>
        <a:xfrm>
          <a:off x="4144645" y="4902200"/>
          <a:ext cx="79375" cy="739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79375</xdr:colOff>
      <xdr:row>11</xdr:row>
      <xdr:rowOff>231775</xdr:rowOff>
    </xdr:to>
    <xdr:sp>
      <xdr:nvSpPr>
        <xdr:cNvPr id="3" name="Text Box 9540"/>
        <xdr:cNvSpPr txBox="1"/>
      </xdr:nvSpPr>
      <xdr:spPr>
        <a:xfrm>
          <a:off x="4144645" y="5410200"/>
          <a:ext cx="79375" cy="739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79375</xdr:colOff>
      <xdr:row>17</xdr:row>
      <xdr:rowOff>231775</xdr:rowOff>
    </xdr:to>
    <xdr:sp>
      <xdr:nvSpPr>
        <xdr:cNvPr id="4" name="Text Box 9540"/>
        <xdr:cNvSpPr txBox="1"/>
      </xdr:nvSpPr>
      <xdr:spPr>
        <a:xfrm>
          <a:off x="4144645" y="10972800"/>
          <a:ext cx="79375" cy="739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</xdr:row>
      <xdr:rowOff>0</xdr:rowOff>
    </xdr:from>
    <xdr:to>
      <xdr:col>6</xdr:col>
      <xdr:colOff>79375</xdr:colOff>
      <xdr:row>20</xdr:row>
      <xdr:rowOff>739775</xdr:rowOff>
    </xdr:to>
    <xdr:sp>
      <xdr:nvSpPr>
        <xdr:cNvPr id="5" name="Text Box 9540"/>
        <xdr:cNvSpPr txBox="1"/>
      </xdr:nvSpPr>
      <xdr:spPr>
        <a:xfrm>
          <a:off x="4144645" y="13360400"/>
          <a:ext cx="79375" cy="739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</xdr:row>
      <xdr:rowOff>0</xdr:rowOff>
    </xdr:from>
    <xdr:to>
      <xdr:col>6</xdr:col>
      <xdr:colOff>79375</xdr:colOff>
      <xdr:row>24</xdr:row>
      <xdr:rowOff>48895</xdr:rowOff>
    </xdr:to>
    <xdr:sp>
      <xdr:nvSpPr>
        <xdr:cNvPr id="6" name="Text Box 9540"/>
        <xdr:cNvSpPr txBox="1"/>
      </xdr:nvSpPr>
      <xdr:spPr>
        <a:xfrm>
          <a:off x="4144645" y="14884400"/>
          <a:ext cx="79375" cy="747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79375</xdr:colOff>
      <xdr:row>27</xdr:row>
      <xdr:rowOff>8255</xdr:rowOff>
    </xdr:to>
    <xdr:sp>
      <xdr:nvSpPr>
        <xdr:cNvPr id="7" name="Text Box 9540"/>
        <xdr:cNvSpPr txBox="1"/>
      </xdr:nvSpPr>
      <xdr:spPr>
        <a:xfrm>
          <a:off x="4144645" y="15392400"/>
          <a:ext cx="79375" cy="770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79375</xdr:colOff>
      <xdr:row>27</xdr:row>
      <xdr:rowOff>8255</xdr:rowOff>
    </xdr:to>
    <xdr:sp>
      <xdr:nvSpPr>
        <xdr:cNvPr id="8" name="Text Box 9540"/>
        <xdr:cNvSpPr txBox="1"/>
      </xdr:nvSpPr>
      <xdr:spPr>
        <a:xfrm>
          <a:off x="4144645" y="15392400"/>
          <a:ext cx="79375" cy="770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79375</xdr:colOff>
      <xdr:row>27</xdr:row>
      <xdr:rowOff>8255</xdr:rowOff>
    </xdr:to>
    <xdr:sp>
      <xdr:nvSpPr>
        <xdr:cNvPr id="9" name="Text Box 9540"/>
        <xdr:cNvSpPr txBox="1"/>
      </xdr:nvSpPr>
      <xdr:spPr>
        <a:xfrm>
          <a:off x="4144645" y="15392400"/>
          <a:ext cx="79375" cy="770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79375</xdr:colOff>
      <xdr:row>27</xdr:row>
      <xdr:rowOff>8255</xdr:rowOff>
    </xdr:to>
    <xdr:sp>
      <xdr:nvSpPr>
        <xdr:cNvPr id="10" name="Text Box 9540"/>
        <xdr:cNvSpPr txBox="1"/>
      </xdr:nvSpPr>
      <xdr:spPr>
        <a:xfrm>
          <a:off x="4144645" y="15392400"/>
          <a:ext cx="79375" cy="770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79375</xdr:colOff>
      <xdr:row>27</xdr:row>
      <xdr:rowOff>8255</xdr:rowOff>
    </xdr:to>
    <xdr:sp>
      <xdr:nvSpPr>
        <xdr:cNvPr id="11" name="Text Box 9540"/>
        <xdr:cNvSpPr txBox="1"/>
      </xdr:nvSpPr>
      <xdr:spPr>
        <a:xfrm>
          <a:off x="4144645" y="15392400"/>
          <a:ext cx="79375" cy="770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79375</xdr:colOff>
      <xdr:row>27</xdr:row>
      <xdr:rowOff>8255</xdr:rowOff>
    </xdr:to>
    <xdr:sp>
      <xdr:nvSpPr>
        <xdr:cNvPr id="12" name="Text Box 9540"/>
        <xdr:cNvSpPr txBox="1"/>
      </xdr:nvSpPr>
      <xdr:spPr>
        <a:xfrm>
          <a:off x="4144645" y="15392400"/>
          <a:ext cx="79375" cy="770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79375</xdr:colOff>
      <xdr:row>27</xdr:row>
      <xdr:rowOff>8255</xdr:rowOff>
    </xdr:to>
    <xdr:sp>
      <xdr:nvSpPr>
        <xdr:cNvPr id="13" name="Text Box 9540"/>
        <xdr:cNvSpPr txBox="1"/>
      </xdr:nvSpPr>
      <xdr:spPr>
        <a:xfrm>
          <a:off x="4144645" y="15392400"/>
          <a:ext cx="79375" cy="770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79375</xdr:colOff>
      <xdr:row>27</xdr:row>
      <xdr:rowOff>8255</xdr:rowOff>
    </xdr:to>
    <xdr:sp>
      <xdr:nvSpPr>
        <xdr:cNvPr id="14" name="Text Box 9540"/>
        <xdr:cNvSpPr txBox="1"/>
      </xdr:nvSpPr>
      <xdr:spPr>
        <a:xfrm>
          <a:off x="4144645" y="15392400"/>
          <a:ext cx="79375" cy="770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688975</xdr:rowOff>
    </xdr:to>
    <xdr:sp>
      <xdr:nvSpPr>
        <xdr:cNvPr id="15" name="Text Box 9540"/>
        <xdr:cNvSpPr txBox="1"/>
      </xdr:nvSpPr>
      <xdr:spPr>
        <a:xfrm>
          <a:off x="4144645" y="327660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9</xdr:row>
      <xdr:rowOff>180975</xdr:rowOff>
    </xdr:to>
    <xdr:sp>
      <xdr:nvSpPr>
        <xdr:cNvPr id="16" name="Text Box 9540"/>
        <xdr:cNvSpPr txBox="1"/>
      </xdr:nvSpPr>
      <xdr:spPr>
        <a:xfrm>
          <a:off x="4144645" y="439420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9</xdr:row>
      <xdr:rowOff>180975</xdr:rowOff>
    </xdr:to>
    <xdr:sp>
      <xdr:nvSpPr>
        <xdr:cNvPr id="17" name="Text Box 9540"/>
        <xdr:cNvSpPr txBox="1"/>
      </xdr:nvSpPr>
      <xdr:spPr>
        <a:xfrm>
          <a:off x="4144645" y="439420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U32"/>
  <sheetViews>
    <sheetView view="pageBreakPreview" zoomScaleNormal="85" zoomScaleSheetLayoutView="100" workbookViewId="0">
      <selection activeCell="T8" sqref="T8:T32"/>
    </sheetView>
  </sheetViews>
  <sheetFormatPr defaultColWidth="9" defaultRowHeight="15"/>
  <cols>
    <col min="1" max="1" width="3.775" style="6" customWidth="1"/>
    <col min="2" max="2" width="5.775" style="6" customWidth="1"/>
    <col min="3" max="3" width="18.5166666666667" style="6" customWidth="1"/>
    <col min="4" max="5" width="6.775" style="6" customWidth="1"/>
    <col min="6" max="6" width="12.775" style="6" customWidth="1"/>
    <col min="7" max="7" width="69.6916666666667" style="7" customWidth="1"/>
    <col min="8" max="15" width="3.775" style="6" customWidth="1"/>
    <col min="16" max="16" width="7.775" style="6" customWidth="1"/>
    <col min="17" max="19" width="8.775" style="6" customWidth="1"/>
    <col min="20" max="20" width="7.775" style="8" customWidth="1"/>
    <col min="21" max="21" width="8.25" style="8" customWidth="1"/>
    <col min="22" max="22" width="7.775" style="8" customWidth="1"/>
    <col min="23" max="23" width="10.9916666666667" style="8" customWidth="1"/>
    <col min="24" max="28" width="7.775" style="8" customWidth="1"/>
    <col min="29" max="29" width="9.38333333333333" style="8" customWidth="1"/>
    <col min="30" max="31" width="7.775" style="8" customWidth="1"/>
    <col min="32" max="32" width="27.625" style="6" customWidth="1"/>
    <col min="33" max="33" width="16.8833333333333" style="6" customWidth="1"/>
    <col min="34" max="34" width="9.25" style="9" hidden="1" customWidth="1"/>
    <col min="35" max="42" width="3.775" style="10" hidden="1" customWidth="1"/>
    <col min="43" max="43" width="14.5666666666667" style="10" hidden="1" customWidth="1"/>
    <col min="44" max="46" width="12.775" style="10" hidden="1" customWidth="1"/>
    <col min="47" max="16384" width="9" style="10"/>
  </cols>
  <sheetData>
    <row r="1" s="1" customFormat="1" ht="29" customHeight="1" spans="1:47">
      <c r="A1" s="11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59"/>
    </row>
    <row r="2" s="2" customFormat="1" ht="25" customHeight="1" spans="1:46">
      <c r="A2" s="13" t="s">
        <v>1</v>
      </c>
      <c r="B2" s="13"/>
      <c r="C2" s="13"/>
      <c r="D2" s="13"/>
      <c r="E2" s="13"/>
      <c r="F2" s="14"/>
      <c r="G2" s="14" t="s">
        <v>2</v>
      </c>
      <c r="H2" s="15"/>
      <c r="I2" s="15"/>
      <c r="J2" s="26"/>
      <c r="K2" s="26"/>
      <c r="L2" s="26"/>
      <c r="M2" s="26"/>
      <c r="N2" s="26"/>
      <c r="O2" s="26"/>
      <c r="P2" s="26"/>
      <c r="Q2" s="26"/>
      <c r="R2" s="26"/>
      <c r="S2" s="26"/>
      <c r="T2" s="30"/>
      <c r="U2" s="30"/>
      <c r="V2" s="31"/>
      <c r="W2" s="31"/>
      <c r="X2" s="31"/>
      <c r="Y2" s="31"/>
      <c r="Z2" s="31"/>
      <c r="AA2" s="31"/>
      <c r="AB2" s="31"/>
      <c r="AC2" s="31"/>
      <c r="AD2" s="31"/>
      <c r="AE2" s="31"/>
      <c r="AF2" s="46"/>
      <c r="AG2" s="46"/>
      <c r="AH2" s="51"/>
      <c r="AI2" s="52"/>
      <c r="AJ2" s="52"/>
      <c r="AK2" s="52"/>
      <c r="AL2" s="52"/>
      <c r="AM2" s="52"/>
      <c r="AN2" s="52"/>
      <c r="AO2" s="52"/>
      <c r="AP2" s="52"/>
      <c r="AQ2" s="51"/>
      <c r="AR2" s="51"/>
      <c r="AS2" s="51"/>
      <c r="AT2" s="51"/>
    </row>
    <row r="3" s="3" customFormat="1" ht="30" customHeight="1" spans="1:47">
      <c r="A3" s="16" t="s">
        <v>3</v>
      </c>
      <c r="B3" s="16" t="s">
        <v>4</v>
      </c>
      <c r="C3" s="16" t="s">
        <v>5</v>
      </c>
      <c r="D3" s="16" t="s">
        <v>6</v>
      </c>
      <c r="E3" s="16" t="s">
        <v>7</v>
      </c>
      <c r="F3" s="16" t="s">
        <v>8</v>
      </c>
      <c r="G3" s="16" t="s">
        <v>9</v>
      </c>
      <c r="H3" s="16" t="s">
        <v>10</v>
      </c>
      <c r="I3" s="16"/>
      <c r="J3" s="16"/>
      <c r="K3" s="16"/>
      <c r="L3" s="16"/>
      <c r="M3" s="16"/>
      <c r="N3" s="16"/>
      <c r="O3" s="16"/>
      <c r="P3" s="16" t="s">
        <v>11</v>
      </c>
      <c r="Q3" s="16" t="s">
        <v>12</v>
      </c>
      <c r="R3" s="32" t="s">
        <v>13</v>
      </c>
      <c r="S3" s="16" t="s">
        <v>14</v>
      </c>
      <c r="T3" s="17" t="s">
        <v>15</v>
      </c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6" t="s">
        <v>16</v>
      </c>
      <c r="AG3" s="16" t="s">
        <v>17</v>
      </c>
      <c r="AH3" s="53" t="s">
        <v>18</v>
      </c>
      <c r="AI3" s="54"/>
      <c r="AJ3" s="54"/>
      <c r="AK3" s="54"/>
      <c r="AL3" s="54"/>
      <c r="AM3" s="54"/>
      <c r="AN3" s="54"/>
      <c r="AO3" s="54"/>
      <c r="AP3" s="54"/>
      <c r="AQ3" s="16" t="s">
        <v>19</v>
      </c>
      <c r="AR3" s="16"/>
      <c r="AS3" s="16"/>
      <c r="AT3" s="16"/>
      <c r="AU3" s="60"/>
    </row>
    <row r="4" s="3" customFormat="1" ht="27" customHeight="1" spans="1:47">
      <c r="A4" s="16"/>
      <c r="B4" s="16"/>
      <c r="C4" s="16"/>
      <c r="D4" s="16"/>
      <c r="E4" s="16"/>
      <c r="F4" s="16"/>
      <c r="G4" s="16"/>
      <c r="H4" s="16" t="s">
        <v>20</v>
      </c>
      <c r="I4" s="16" t="s">
        <v>21</v>
      </c>
      <c r="J4" s="16" t="s">
        <v>22</v>
      </c>
      <c r="K4" s="16" t="s">
        <v>23</v>
      </c>
      <c r="L4" s="16" t="s">
        <v>24</v>
      </c>
      <c r="M4" s="16" t="s">
        <v>25</v>
      </c>
      <c r="N4" s="16" t="s">
        <v>26</v>
      </c>
      <c r="O4" s="16" t="s">
        <v>27</v>
      </c>
      <c r="P4" s="16"/>
      <c r="Q4" s="16"/>
      <c r="R4" s="33"/>
      <c r="S4" s="16"/>
      <c r="T4" s="17" t="s">
        <v>28</v>
      </c>
      <c r="U4" s="17" t="s">
        <v>29</v>
      </c>
      <c r="V4" s="17"/>
      <c r="W4" s="17"/>
      <c r="X4" s="17"/>
      <c r="Y4" s="17"/>
      <c r="Z4" s="17"/>
      <c r="AA4" s="17"/>
      <c r="AB4" s="17"/>
      <c r="AC4" s="17" t="s">
        <v>30</v>
      </c>
      <c r="AD4" s="17"/>
      <c r="AE4" s="17"/>
      <c r="AF4" s="16"/>
      <c r="AG4" s="16"/>
      <c r="AH4" s="53" t="s">
        <v>31</v>
      </c>
      <c r="AI4" s="54"/>
      <c r="AJ4" s="55"/>
      <c r="AK4" s="32" t="s">
        <v>32</v>
      </c>
      <c r="AL4" s="32" t="s">
        <v>33</v>
      </c>
      <c r="AM4" s="32" t="s">
        <v>34</v>
      </c>
      <c r="AN4" s="32" t="s">
        <v>35</v>
      </c>
      <c r="AO4" s="32" t="s">
        <v>36</v>
      </c>
      <c r="AP4" s="61" t="s">
        <v>37</v>
      </c>
      <c r="AQ4" s="62" t="s">
        <v>38</v>
      </c>
      <c r="AR4" s="62" t="s">
        <v>39</v>
      </c>
      <c r="AS4" s="62" t="s">
        <v>40</v>
      </c>
      <c r="AT4" s="62" t="s">
        <v>41</v>
      </c>
      <c r="AU4" s="60"/>
    </row>
    <row r="5" s="3" customFormat="1" ht="27" customHeight="1" spans="1:47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33"/>
      <c r="S5" s="16"/>
      <c r="T5" s="17"/>
      <c r="U5" s="34" t="s">
        <v>42</v>
      </c>
      <c r="V5" s="34" t="s">
        <v>43</v>
      </c>
      <c r="W5" s="35" t="s">
        <v>44</v>
      </c>
      <c r="X5" s="36"/>
      <c r="Y5" s="36"/>
      <c r="Z5" s="36"/>
      <c r="AA5" s="36"/>
      <c r="AB5" s="36"/>
      <c r="AC5" s="17" t="s">
        <v>42</v>
      </c>
      <c r="AD5" s="17" t="s">
        <v>45</v>
      </c>
      <c r="AE5" s="17" t="s">
        <v>46</v>
      </c>
      <c r="AF5" s="16"/>
      <c r="AG5" s="16"/>
      <c r="AH5" s="32" t="s">
        <v>47</v>
      </c>
      <c r="AI5" s="16" t="s">
        <v>48</v>
      </c>
      <c r="AJ5" s="16" t="s">
        <v>49</v>
      </c>
      <c r="AK5" s="33"/>
      <c r="AL5" s="33"/>
      <c r="AM5" s="33"/>
      <c r="AN5" s="33"/>
      <c r="AO5" s="33"/>
      <c r="AP5" s="63"/>
      <c r="AQ5" s="62"/>
      <c r="AR5" s="62"/>
      <c r="AS5" s="62"/>
      <c r="AT5" s="62"/>
      <c r="AU5" s="60"/>
    </row>
    <row r="6" s="3" customFormat="1" ht="80" customHeight="1" spans="1:47">
      <c r="A6" s="16"/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37"/>
      <c r="S6" s="16"/>
      <c r="T6" s="17"/>
      <c r="U6" s="17"/>
      <c r="V6" s="17"/>
      <c r="W6" s="17"/>
      <c r="X6" s="17" t="s">
        <v>50</v>
      </c>
      <c r="Y6" s="17" t="s">
        <v>51</v>
      </c>
      <c r="Z6" s="17" t="s">
        <v>52</v>
      </c>
      <c r="AA6" s="17" t="s">
        <v>53</v>
      </c>
      <c r="AB6" s="47" t="s">
        <v>54</v>
      </c>
      <c r="AC6" s="17"/>
      <c r="AD6" s="17"/>
      <c r="AE6" s="17"/>
      <c r="AF6" s="16"/>
      <c r="AG6" s="16"/>
      <c r="AH6" s="37"/>
      <c r="AI6" s="16"/>
      <c r="AJ6" s="16"/>
      <c r="AK6" s="37"/>
      <c r="AL6" s="37"/>
      <c r="AM6" s="37"/>
      <c r="AN6" s="37"/>
      <c r="AO6" s="37"/>
      <c r="AP6" s="64"/>
      <c r="AQ6" s="62"/>
      <c r="AR6" s="62"/>
      <c r="AS6" s="62"/>
      <c r="AT6" s="62"/>
      <c r="AU6" s="60"/>
    </row>
    <row r="7" s="4" customFormat="1" ht="40" customHeight="1" spans="1:47">
      <c r="A7" s="16"/>
      <c r="B7" s="16"/>
      <c r="C7" s="16"/>
      <c r="D7" s="16"/>
      <c r="E7" s="16"/>
      <c r="F7" s="16"/>
      <c r="G7" s="16"/>
      <c r="H7" s="17">
        <f>SUM(H8:H32)</f>
        <v>12</v>
      </c>
      <c r="I7" s="17">
        <f t="shared" ref="I7:O7" si="0">SUM(I8:I32)</f>
        <v>0</v>
      </c>
      <c r="J7" s="17">
        <f t="shared" si="0"/>
        <v>11</v>
      </c>
      <c r="K7" s="17">
        <f t="shared" si="0"/>
        <v>0</v>
      </c>
      <c r="L7" s="17">
        <f t="shared" si="0"/>
        <v>1</v>
      </c>
      <c r="M7" s="17">
        <f t="shared" si="0"/>
        <v>0</v>
      </c>
      <c r="N7" s="17">
        <f t="shared" si="0"/>
        <v>1</v>
      </c>
      <c r="O7" s="17">
        <f t="shared" si="0"/>
        <v>0</v>
      </c>
      <c r="P7" s="17">
        <f>SUM(P8:P21)</f>
        <v>20463</v>
      </c>
      <c r="Q7" s="17"/>
      <c r="R7" s="17"/>
      <c r="S7" s="38"/>
      <c r="T7" s="39">
        <f>SUM(T8:T32)</f>
        <v>64893.1</v>
      </c>
      <c r="U7" s="39">
        <f t="shared" ref="T7:AB7" si="1">SUM(U8:U23)</f>
        <v>35316.1</v>
      </c>
      <c r="V7" s="17">
        <f t="shared" si="1"/>
        <v>12000</v>
      </c>
      <c r="W7" s="40">
        <f t="shared" si="1"/>
        <v>23316.1</v>
      </c>
      <c r="X7" s="17">
        <f t="shared" si="1"/>
        <v>5559.6</v>
      </c>
      <c r="Y7" s="17">
        <f t="shared" si="1"/>
        <v>1115</v>
      </c>
      <c r="Z7" s="17">
        <f t="shared" si="1"/>
        <v>4252.11</v>
      </c>
      <c r="AA7" s="17">
        <f t="shared" si="1"/>
        <v>9000</v>
      </c>
      <c r="AB7" s="17">
        <f t="shared" si="1"/>
        <v>3389.39</v>
      </c>
      <c r="AC7" s="17">
        <f>AD7+AE7</f>
        <v>0</v>
      </c>
      <c r="AD7" s="17">
        <v>0</v>
      </c>
      <c r="AE7" s="17">
        <f>SUM(AE8:AE23)</f>
        <v>0</v>
      </c>
      <c r="AF7" s="39"/>
      <c r="AG7" s="39"/>
      <c r="AH7" s="16"/>
      <c r="AI7" s="16">
        <f>SUM(AI8:AI32)</f>
        <v>8</v>
      </c>
      <c r="AJ7" s="16">
        <f t="shared" ref="AJ7:AP7" si="2">SUM(AJ8:AJ32)</f>
        <v>3</v>
      </c>
      <c r="AK7" s="16">
        <f t="shared" si="2"/>
        <v>4</v>
      </c>
      <c r="AL7" s="16">
        <f t="shared" si="2"/>
        <v>3</v>
      </c>
      <c r="AM7" s="16">
        <f t="shared" si="2"/>
        <v>0</v>
      </c>
      <c r="AN7" s="16">
        <f t="shared" si="2"/>
        <v>3</v>
      </c>
      <c r="AO7" s="16">
        <f t="shared" si="2"/>
        <v>4</v>
      </c>
      <c r="AP7" s="16">
        <f t="shared" si="2"/>
        <v>0</v>
      </c>
      <c r="AQ7" s="65"/>
      <c r="AR7" s="66"/>
      <c r="AS7" s="66"/>
      <c r="AT7" s="66"/>
      <c r="AU7" s="67"/>
    </row>
    <row r="8" s="4" customFormat="1" ht="88" customHeight="1" spans="1:47">
      <c r="A8" s="18">
        <v>1</v>
      </c>
      <c r="B8" s="19" t="s">
        <v>55</v>
      </c>
      <c r="C8" s="20" t="s">
        <v>56</v>
      </c>
      <c r="D8" s="18" t="s">
        <v>57</v>
      </c>
      <c r="E8" s="18" t="s">
        <v>58</v>
      </c>
      <c r="F8" s="20" t="s">
        <v>59</v>
      </c>
      <c r="G8" s="21" t="s">
        <v>60</v>
      </c>
      <c r="H8" s="18"/>
      <c r="I8" s="18"/>
      <c r="J8" s="18">
        <v>1</v>
      </c>
      <c r="K8" s="18"/>
      <c r="L8" s="18"/>
      <c r="M8" s="18"/>
      <c r="N8" s="18"/>
      <c r="O8" s="18"/>
      <c r="P8" s="18">
        <v>4155</v>
      </c>
      <c r="Q8" s="18" t="s">
        <v>61</v>
      </c>
      <c r="R8" s="18" t="s">
        <v>62</v>
      </c>
      <c r="S8" s="18" t="s">
        <v>63</v>
      </c>
      <c r="T8" s="41">
        <v>17639.39</v>
      </c>
      <c r="U8" s="41">
        <f>V8+W8</f>
        <v>17639.39</v>
      </c>
      <c r="V8" s="42">
        <v>10000</v>
      </c>
      <c r="W8" s="41">
        <f>X8+Y8+Z8+AA8+AB8</f>
        <v>7639.39</v>
      </c>
      <c r="X8" s="41"/>
      <c r="Y8" s="41"/>
      <c r="Z8" s="41"/>
      <c r="AA8" s="18">
        <v>5000</v>
      </c>
      <c r="AB8" s="28">
        <v>2639.39</v>
      </c>
      <c r="AC8" s="40"/>
      <c r="AD8" s="40"/>
      <c r="AE8" s="28"/>
      <c r="AF8" s="21" t="s">
        <v>64</v>
      </c>
      <c r="AG8" s="41" t="s">
        <v>65</v>
      </c>
      <c r="AH8" s="18" t="s">
        <v>66</v>
      </c>
      <c r="AI8" s="18"/>
      <c r="AJ8" s="18"/>
      <c r="AK8" s="18"/>
      <c r="AL8" s="18"/>
      <c r="AM8" s="18"/>
      <c r="AN8" s="18"/>
      <c r="AO8" s="18">
        <v>1</v>
      </c>
      <c r="AP8" s="53"/>
      <c r="AQ8" s="68">
        <v>44377</v>
      </c>
      <c r="AR8" s="68">
        <v>44407</v>
      </c>
      <c r="AS8" s="68">
        <v>44438</v>
      </c>
      <c r="AT8" s="68">
        <v>44438</v>
      </c>
      <c r="AU8" s="67"/>
    </row>
    <row r="9" s="4" customFormat="1" ht="40" customHeight="1" spans="1:47">
      <c r="A9" s="18">
        <v>2</v>
      </c>
      <c r="B9" s="19" t="s">
        <v>67</v>
      </c>
      <c r="C9" s="20" t="s">
        <v>68</v>
      </c>
      <c r="D9" s="18" t="s">
        <v>57</v>
      </c>
      <c r="E9" s="18" t="s">
        <v>58</v>
      </c>
      <c r="F9" s="20" t="s">
        <v>69</v>
      </c>
      <c r="G9" s="21" t="s">
        <v>70</v>
      </c>
      <c r="H9" s="18"/>
      <c r="I9" s="18"/>
      <c r="J9" s="18">
        <v>1</v>
      </c>
      <c r="K9" s="18"/>
      <c r="L9" s="18"/>
      <c r="M9" s="18"/>
      <c r="N9" s="18"/>
      <c r="O9" s="18"/>
      <c r="P9" s="18">
        <v>4155</v>
      </c>
      <c r="Q9" s="18" t="s">
        <v>61</v>
      </c>
      <c r="R9" s="18" t="s">
        <v>62</v>
      </c>
      <c r="S9" s="18" t="s">
        <v>63</v>
      </c>
      <c r="T9" s="41">
        <v>2506.44</v>
      </c>
      <c r="U9" s="41">
        <v>2506.44</v>
      </c>
      <c r="V9" s="42">
        <v>2000</v>
      </c>
      <c r="W9" s="41">
        <v>506.44</v>
      </c>
      <c r="X9" s="28"/>
      <c r="Y9" s="28"/>
      <c r="Z9" s="28">
        <v>506.44</v>
      </c>
      <c r="AA9" s="18"/>
      <c r="AB9" s="18"/>
      <c r="AC9" s="40"/>
      <c r="AD9" s="40"/>
      <c r="AE9" s="29"/>
      <c r="AF9" s="48" t="s">
        <v>71</v>
      </c>
      <c r="AG9" s="41" t="s">
        <v>65</v>
      </c>
      <c r="AH9" s="18" t="s">
        <v>66</v>
      </c>
      <c r="AI9" s="18"/>
      <c r="AJ9" s="18"/>
      <c r="AK9" s="18"/>
      <c r="AL9" s="18"/>
      <c r="AM9" s="18"/>
      <c r="AN9" s="18"/>
      <c r="AO9" s="18">
        <v>1</v>
      </c>
      <c r="AP9" s="53"/>
      <c r="AQ9" s="68">
        <v>44377</v>
      </c>
      <c r="AR9" s="68">
        <v>44407</v>
      </c>
      <c r="AS9" s="68">
        <v>44438</v>
      </c>
      <c r="AT9" s="68">
        <v>44438</v>
      </c>
      <c r="AU9" s="67"/>
    </row>
    <row r="10" s="5" customFormat="1" ht="40" customHeight="1" spans="1:47">
      <c r="A10" s="18">
        <v>3</v>
      </c>
      <c r="B10" s="19" t="s">
        <v>72</v>
      </c>
      <c r="C10" s="20" t="s">
        <v>73</v>
      </c>
      <c r="D10" s="18" t="s">
        <v>74</v>
      </c>
      <c r="E10" s="18" t="s">
        <v>58</v>
      </c>
      <c r="F10" s="20" t="s">
        <v>75</v>
      </c>
      <c r="G10" s="21" t="s">
        <v>76</v>
      </c>
      <c r="H10" s="18">
        <v>1</v>
      </c>
      <c r="I10" s="18"/>
      <c r="J10" s="18"/>
      <c r="K10" s="18"/>
      <c r="L10" s="18"/>
      <c r="M10" s="18"/>
      <c r="N10" s="18"/>
      <c r="O10" s="18"/>
      <c r="P10" s="18">
        <v>30</v>
      </c>
      <c r="Q10" s="18" t="s">
        <v>77</v>
      </c>
      <c r="R10" s="18" t="s">
        <v>78</v>
      </c>
      <c r="S10" s="18" t="s">
        <v>79</v>
      </c>
      <c r="T10" s="42">
        <f t="shared" ref="T10:T23" si="3">U10+AC10</f>
        <v>150</v>
      </c>
      <c r="U10" s="42">
        <f t="shared" ref="U10:U32" si="4">V10+W10</f>
        <v>150</v>
      </c>
      <c r="V10" s="42"/>
      <c r="W10" s="42">
        <f t="shared" ref="W10:W23" si="5">X10+Y10+Z10+AA10+AB10</f>
        <v>150</v>
      </c>
      <c r="X10" s="29"/>
      <c r="Y10" s="18"/>
      <c r="Z10" s="18">
        <v>150</v>
      </c>
      <c r="AA10" s="18"/>
      <c r="AB10" s="18"/>
      <c r="AC10" s="40"/>
      <c r="AD10" s="40"/>
      <c r="AE10" s="29"/>
      <c r="AF10" s="21" t="s">
        <v>80</v>
      </c>
      <c r="AG10" s="28" t="s">
        <v>81</v>
      </c>
      <c r="AH10" s="18" t="s">
        <v>82</v>
      </c>
      <c r="AI10" s="18"/>
      <c r="AJ10" s="18"/>
      <c r="AK10" s="18"/>
      <c r="AL10" s="18"/>
      <c r="AM10" s="18"/>
      <c r="AN10" s="18">
        <v>1</v>
      </c>
      <c r="AO10" s="18"/>
      <c r="AP10" s="53"/>
      <c r="AQ10" s="68">
        <v>44499</v>
      </c>
      <c r="AR10" s="68">
        <v>44520</v>
      </c>
      <c r="AS10" s="68">
        <v>44530</v>
      </c>
      <c r="AT10" s="68">
        <v>44545</v>
      </c>
      <c r="AU10" s="69"/>
    </row>
    <row r="11" s="5" customFormat="1" ht="40" customHeight="1" spans="1:47">
      <c r="A11" s="18">
        <v>4</v>
      </c>
      <c r="B11" s="19" t="s">
        <v>83</v>
      </c>
      <c r="C11" s="20" t="s">
        <v>84</v>
      </c>
      <c r="D11" s="18" t="s">
        <v>74</v>
      </c>
      <c r="E11" s="18" t="s">
        <v>58</v>
      </c>
      <c r="F11" s="20" t="s">
        <v>85</v>
      </c>
      <c r="G11" s="21" t="s">
        <v>86</v>
      </c>
      <c r="H11" s="18"/>
      <c r="I11" s="18"/>
      <c r="J11" s="18">
        <v>1</v>
      </c>
      <c r="K11" s="18"/>
      <c r="L11" s="18"/>
      <c r="M11" s="18"/>
      <c r="N11" s="18"/>
      <c r="O11" s="18"/>
      <c r="P11" s="18">
        <v>609</v>
      </c>
      <c r="Q11" s="18" t="s">
        <v>87</v>
      </c>
      <c r="R11" s="18" t="s">
        <v>88</v>
      </c>
      <c r="S11" s="18" t="s">
        <v>89</v>
      </c>
      <c r="T11" s="42">
        <f t="shared" si="3"/>
        <v>360</v>
      </c>
      <c r="U11" s="42">
        <f t="shared" si="4"/>
        <v>360</v>
      </c>
      <c r="V11" s="42"/>
      <c r="W11" s="42">
        <f t="shared" si="5"/>
        <v>360</v>
      </c>
      <c r="X11" s="29"/>
      <c r="Y11" s="18"/>
      <c r="Z11" s="18">
        <v>360</v>
      </c>
      <c r="AA11" s="18"/>
      <c r="AB11" s="18"/>
      <c r="AC11" s="40"/>
      <c r="AD11" s="40"/>
      <c r="AE11" s="29"/>
      <c r="AF11" s="21" t="s">
        <v>90</v>
      </c>
      <c r="AG11" s="28" t="s">
        <v>65</v>
      </c>
      <c r="AH11" s="18" t="s">
        <v>91</v>
      </c>
      <c r="AI11" s="56"/>
      <c r="AJ11" s="56"/>
      <c r="AK11" s="56"/>
      <c r="AL11" s="56"/>
      <c r="AM11" s="56"/>
      <c r="AN11" s="56">
        <v>1</v>
      </c>
      <c r="AO11" s="56"/>
      <c r="AP11" s="70"/>
      <c r="AQ11" s="68">
        <v>44499</v>
      </c>
      <c r="AR11" s="68">
        <v>44520</v>
      </c>
      <c r="AS11" s="68">
        <v>44530</v>
      </c>
      <c r="AT11" s="68">
        <v>44545</v>
      </c>
      <c r="AU11" s="69"/>
    </row>
    <row r="12" s="5" customFormat="1" ht="58" customHeight="1" spans="1:47">
      <c r="A12" s="18">
        <v>5</v>
      </c>
      <c r="B12" s="19" t="s">
        <v>92</v>
      </c>
      <c r="C12" s="20" t="s">
        <v>93</v>
      </c>
      <c r="D12" s="18" t="s">
        <v>74</v>
      </c>
      <c r="E12" s="18" t="s">
        <v>58</v>
      </c>
      <c r="F12" s="20" t="s">
        <v>94</v>
      </c>
      <c r="G12" s="21" t="s">
        <v>95</v>
      </c>
      <c r="H12" s="18"/>
      <c r="I12" s="18"/>
      <c r="J12" s="18">
        <v>1</v>
      </c>
      <c r="K12" s="18"/>
      <c r="L12" s="18"/>
      <c r="M12" s="18"/>
      <c r="N12" s="18"/>
      <c r="O12" s="18"/>
      <c r="P12" s="18">
        <v>95</v>
      </c>
      <c r="Q12" s="18" t="s">
        <v>96</v>
      </c>
      <c r="R12" s="18" t="s">
        <v>88</v>
      </c>
      <c r="S12" s="18" t="s">
        <v>97</v>
      </c>
      <c r="T12" s="42">
        <f t="shared" si="3"/>
        <v>395</v>
      </c>
      <c r="U12" s="42">
        <f t="shared" si="4"/>
        <v>395</v>
      </c>
      <c r="V12" s="42"/>
      <c r="W12" s="42">
        <f t="shared" si="5"/>
        <v>395</v>
      </c>
      <c r="X12" s="29"/>
      <c r="Y12" s="18"/>
      <c r="Z12" s="18">
        <v>395</v>
      </c>
      <c r="AA12" s="18"/>
      <c r="AB12" s="18"/>
      <c r="AC12" s="40"/>
      <c r="AD12" s="40"/>
      <c r="AE12" s="29"/>
      <c r="AF12" s="21" t="s">
        <v>90</v>
      </c>
      <c r="AG12" s="28" t="s">
        <v>65</v>
      </c>
      <c r="AH12" s="18" t="s">
        <v>98</v>
      </c>
      <c r="AI12" s="56"/>
      <c r="AJ12" s="56"/>
      <c r="AK12" s="56"/>
      <c r="AL12" s="56"/>
      <c r="AM12" s="56"/>
      <c r="AN12" s="56">
        <v>1</v>
      </c>
      <c r="AO12" s="56"/>
      <c r="AP12" s="70"/>
      <c r="AQ12" s="68">
        <v>44530</v>
      </c>
      <c r="AR12" s="68">
        <v>44520</v>
      </c>
      <c r="AS12" s="68">
        <v>44530</v>
      </c>
      <c r="AT12" s="68">
        <v>44545</v>
      </c>
      <c r="AU12" s="69"/>
    </row>
    <row r="13" s="5" customFormat="1" ht="62" customHeight="1" spans="1:47">
      <c r="A13" s="18">
        <v>6</v>
      </c>
      <c r="B13" s="19" t="s">
        <v>99</v>
      </c>
      <c r="C13" s="22" t="s">
        <v>100</v>
      </c>
      <c r="D13" s="18" t="s">
        <v>74</v>
      </c>
      <c r="E13" s="18" t="s">
        <v>58</v>
      </c>
      <c r="F13" s="20" t="s">
        <v>101</v>
      </c>
      <c r="G13" s="23" t="s">
        <v>102</v>
      </c>
      <c r="H13" s="18">
        <v>1</v>
      </c>
      <c r="I13" s="18"/>
      <c r="J13" s="18"/>
      <c r="K13" s="18"/>
      <c r="L13" s="18"/>
      <c r="M13" s="18"/>
      <c r="N13" s="18"/>
      <c r="O13" s="18"/>
      <c r="P13" s="27">
        <v>4200</v>
      </c>
      <c r="Q13" s="18" t="s">
        <v>61</v>
      </c>
      <c r="R13" s="18" t="s">
        <v>88</v>
      </c>
      <c r="S13" s="18" t="s">
        <v>63</v>
      </c>
      <c r="T13" s="42">
        <f t="shared" si="3"/>
        <v>7300</v>
      </c>
      <c r="U13" s="42">
        <v>3600</v>
      </c>
      <c r="V13" s="42"/>
      <c r="W13" s="42">
        <v>3600</v>
      </c>
      <c r="X13" s="42">
        <v>3600</v>
      </c>
      <c r="Y13" s="41"/>
      <c r="Z13" s="41"/>
      <c r="AA13" s="18"/>
      <c r="AB13" s="41"/>
      <c r="AC13" s="42">
        <v>3700</v>
      </c>
      <c r="AD13" s="49"/>
      <c r="AE13" s="42"/>
      <c r="AF13" s="48" t="s">
        <v>103</v>
      </c>
      <c r="AG13" s="28" t="s">
        <v>81</v>
      </c>
      <c r="AH13" s="18" t="s">
        <v>104</v>
      </c>
      <c r="AI13" s="56"/>
      <c r="AJ13" s="56"/>
      <c r="AK13" s="56">
        <v>1</v>
      </c>
      <c r="AL13" s="56"/>
      <c r="AM13" s="56"/>
      <c r="AN13" s="56"/>
      <c r="AO13" s="56"/>
      <c r="AP13" s="70"/>
      <c r="AQ13" s="68">
        <v>44530</v>
      </c>
      <c r="AR13" s="68">
        <v>44545</v>
      </c>
      <c r="AS13" s="68">
        <v>44560</v>
      </c>
      <c r="AT13" s="68">
        <v>44571</v>
      </c>
      <c r="AU13" s="69"/>
    </row>
    <row r="14" s="5" customFormat="1" ht="108" customHeight="1" spans="1:47">
      <c r="A14" s="18">
        <v>7</v>
      </c>
      <c r="B14" s="19" t="s">
        <v>105</v>
      </c>
      <c r="C14" s="20" t="s">
        <v>106</v>
      </c>
      <c r="D14" s="18" t="s">
        <v>74</v>
      </c>
      <c r="E14" s="18" t="s">
        <v>58</v>
      </c>
      <c r="F14" s="20" t="s">
        <v>107</v>
      </c>
      <c r="G14" s="21" t="s">
        <v>108</v>
      </c>
      <c r="H14" s="18"/>
      <c r="I14" s="18"/>
      <c r="J14" s="18">
        <v>1</v>
      </c>
      <c r="K14" s="18"/>
      <c r="L14" s="18"/>
      <c r="M14" s="28"/>
      <c r="N14" s="18"/>
      <c r="O14" s="18"/>
      <c r="P14" s="18">
        <v>2170</v>
      </c>
      <c r="Q14" s="18" t="s">
        <v>109</v>
      </c>
      <c r="R14" s="18" t="s">
        <v>110</v>
      </c>
      <c r="S14" s="18" t="s">
        <v>111</v>
      </c>
      <c r="T14" s="42">
        <f t="shared" si="3"/>
        <v>2367.84</v>
      </c>
      <c r="U14" s="42">
        <f t="shared" si="4"/>
        <v>2367.84</v>
      </c>
      <c r="V14" s="42"/>
      <c r="W14" s="41">
        <f t="shared" si="5"/>
        <v>2367.84</v>
      </c>
      <c r="X14" s="18"/>
      <c r="Y14" s="18"/>
      <c r="Z14" s="18">
        <v>1367.84</v>
      </c>
      <c r="AA14" s="18">
        <v>1000</v>
      </c>
      <c r="AB14" s="18"/>
      <c r="AC14" s="40"/>
      <c r="AD14" s="40"/>
      <c r="AE14" s="29"/>
      <c r="AF14" s="21" t="s">
        <v>112</v>
      </c>
      <c r="AG14" s="18" t="s">
        <v>113</v>
      </c>
      <c r="AH14" s="18" t="s">
        <v>114</v>
      </c>
      <c r="AI14" s="57"/>
      <c r="AJ14" s="57"/>
      <c r="AK14" s="57">
        <v>1</v>
      </c>
      <c r="AL14" s="57"/>
      <c r="AM14" s="57"/>
      <c r="AN14" s="57"/>
      <c r="AO14" s="57"/>
      <c r="AP14" s="70"/>
      <c r="AQ14" s="68">
        <v>44530</v>
      </c>
      <c r="AR14" s="68">
        <v>44545</v>
      </c>
      <c r="AS14" s="68">
        <v>44560</v>
      </c>
      <c r="AT14" s="68">
        <v>44571</v>
      </c>
      <c r="AU14" s="69"/>
    </row>
    <row r="15" s="5" customFormat="1" ht="95" customHeight="1" spans="1:47">
      <c r="A15" s="18">
        <v>8</v>
      </c>
      <c r="B15" s="19" t="s">
        <v>115</v>
      </c>
      <c r="C15" s="20" t="s">
        <v>116</v>
      </c>
      <c r="D15" s="18" t="s">
        <v>74</v>
      </c>
      <c r="E15" s="18" t="s">
        <v>58</v>
      </c>
      <c r="F15" s="20" t="s">
        <v>117</v>
      </c>
      <c r="G15" s="21" t="s">
        <v>118</v>
      </c>
      <c r="H15" s="18"/>
      <c r="I15" s="18"/>
      <c r="J15" s="18">
        <v>1</v>
      </c>
      <c r="K15" s="18"/>
      <c r="L15" s="18"/>
      <c r="M15" s="28"/>
      <c r="N15" s="18"/>
      <c r="O15" s="18"/>
      <c r="P15" s="18">
        <v>1881</v>
      </c>
      <c r="Q15" s="18" t="s">
        <v>109</v>
      </c>
      <c r="R15" s="18" t="s">
        <v>110</v>
      </c>
      <c r="S15" s="18" t="s">
        <v>111</v>
      </c>
      <c r="T15" s="42">
        <f t="shared" si="3"/>
        <v>1472.83</v>
      </c>
      <c r="U15" s="42">
        <f t="shared" si="4"/>
        <v>1472.83</v>
      </c>
      <c r="V15" s="42"/>
      <c r="W15" s="41">
        <f t="shared" si="5"/>
        <v>1472.83</v>
      </c>
      <c r="X15" s="18"/>
      <c r="Y15" s="18"/>
      <c r="Z15" s="18">
        <v>1472.83</v>
      </c>
      <c r="AA15" s="18"/>
      <c r="AB15" s="18"/>
      <c r="AC15" s="40"/>
      <c r="AD15" s="40"/>
      <c r="AE15" s="29"/>
      <c r="AF15" s="21" t="s">
        <v>112</v>
      </c>
      <c r="AG15" s="18" t="s">
        <v>113</v>
      </c>
      <c r="AH15" s="18" t="s">
        <v>114</v>
      </c>
      <c r="AI15" s="57"/>
      <c r="AJ15" s="57"/>
      <c r="AK15" s="57">
        <v>1</v>
      </c>
      <c r="AL15" s="57"/>
      <c r="AM15" s="57"/>
      <c r="AN15" s="57"/>
      <c r="AO15" s="57"/>
      <c r="AP15" s="70"/>
      <c r="AQ15" s="68">
        <v>44530</v>
      </c>
      <c r="AR15" s="68">
        <v>44545</v>
      </c>
      <c r="AS15" s="68">
        <v>44560</v>
      </c>
      <c r="AT15" s="68">
        <v>44571</v>
      </c>
      <c r="AU15" s="69"/>
    </row>
    <row r="16" s="5" customFormat="1" ht="75" customHeight="1" spans="1:47">
      <c r="A16" s="18">
        <v>9</v>
      </c>
      <c r="B16" s="19" t="s">
        <v>119</v>
      </c>
      <c r="C16" s="20" t="s">
        <v>120</v>
      </c>
      <c r="D16" s="18" t="s">
        <v>121</v>
      </c>
      <c r="E16" s="18" t="s">
        <v>58</v>
      </c>
      <c r="F16" s="20" t="s">
        <v>101</v>
      </c>
      <c r="G16" s="21" t="s">
        <v>122</v>
      </c>
      <c r="H16" s="18"/>
      <c r="I16" s="18"/>
      <c r="J16" s="18">
        <v>1</v>
      </c>
      <c r="K16" s="18"/>
      <c r="L16" s="18"/>
      <c r="M16" s="18"/>
      <c r="N16" s="18"/>
      <c r="O16" s="29"/>
      <c r="P16" s="18">
        <v>2073</v>
      </c>
      <c r="Q16" s="18" t="s">
        <v>61</v>
      </c>
      <c r="R16" s="18" t="s">
        <v>62</v>
      </c>
      <c r="S16" s="18" t="s">
        <v>63</v>
      </c>
      <c r="T16" s="42">
        <f t="shared" si="3"/>
        <v>3750</v>
      </c>
      <c r="U16" s="42">
        <f t="shared" si="4"/>
        <v>3750</v>
      </c>
      <c r="V16" s="42"/>
      <c r="W16" s="42">
        <f t="shared" si="5"/>
        <v>3750</v>
      </c>
      <c r="X16" s="18"/>
      <c r="Y16" s="18"/>
      <c r="Z16" s="18"/>
      <c r="AA16" s="18">
        <v>3000</v>
      </c>
      <c r="AB16" s="18">
        <v>750</v>
      </c>
      <c r="AC16" s="40"/>
      <c r="AD16" s="40"/>
      <c r="AE16" s="29"/>
      <c r="AF16" s="21" t="s">
        <v>123</v>
      </c>
      <c r="AG16" s="18" t="s">
        <v>113</v>
      </c>
      <c r="AH16" s="18" t="s">
        <v>66</v>
      </c>
      <c r="AI16" s="57"/>
      <c r="AJ16" s="57"/>
      <c r="AK16" s="57"/>
      <c r="AL16" s="57"/>
      <c r="AM16" s="57"/>
      <c r="AN16" s="57"/>
      <c r="AO16" s="57">
        <v>1</v>
      </c>
      <c r="AP16" s="70"/>
      <c r="AQ16" s="68">
        <v>44407</v>
      </c>
      <c r="AR16" s="68">
        <v>44423</v>
      </c>
      <c r="AS16" s="68">
        <v>44433</v>
      </c>
      <c r="AT16" s="68">
        <v>44438</v>
      </c>
      <c r="AU16" s="69"/>
    </row>
    <row r="17" s="5" customFormat="1" ht="40" customHeight="1" spans="1:47">
      <c r="A17" s="18">
        <v>10</v>
      </c>
      <c r="B17" s="19" t="s">
        <v>124</v>
      </c>
      <c r="C17" s="20" t="s">
        <v>125</v>
      </c>
      <c r="D17" s="18" t="s">
        <v>74</v>
      </c>
      <c r="E17" s="18" t="s">
        <v>58</v>
      </c>
      <c r="F17" s="20" t="s">
        <v>126</v>
      </c>
      <c r="G17" s="24" t="s">
        <v>127</v>
      </c>
      <c r="H17" s="18"/>
      <c r="I17" s="18"/>
      <c r="J17" s="18"/>
      <c r="K17" s="18"/>
      <c r="L17" s="18"/>
      <c r="M17" s="18"/>
      <c r="N17" s="18">
        <v>1</v>
      </c>
      <c r="O17" s="18"/>
      <c r="P17" s="19" t="s">
        <v>128</v>
      </c>
      <c r="Q17" s="18" t="s">
        <v>129</v>
      </c>
      <c r="R17" s="43" t="s">
        <v>130</v>
      </c>
      <c r="S17" s="18" t="s">
        <v>131</v>
      </c>
      <c r="T17" s="42">
        <f t="shared" si="3"/>
        <v>120</v>
      </c>
      <c r="U17" s="42">
        <f t="shared" si="4"/>
        <v>120</v>
      </c>
      <c r="V17" s="42"/>
      <c r="W17" s="42">
        <f t="shared" si="5"/>
        <v>120</v>
      </c>
      <c r="X17" s="18">
        <v>120</v>
      </c>
      <c r="Y17" s="18"/>
      <c r="Z17" s="18"/>
      <c r="AA17" s="18"/>
      <c r="AB17" s="18"/>
      <c r="AC17" s="40"/>
      <c r="AD17" s="40"/>
      <c r="AE17" s="29"/>
      <c r="AF17" s="21" t="s">
        <v>132</v>
      </c>
      <c r="AG17" s="18" t="s">
        <v>113</v>
      </c>
      <c r="AH17" s="57" t="s">
        <v>133</v>
      </c>
      <c r="AI17" s="57"/>
      <c r="AJ17" s="57"/>
      <c r="AK17" s="57"/>
      <c r="AL17" s="57">
        <v>1</v>
      </c>
      <c r="AM17" s="57"/>
      <c r="AN17" s="57"/>
      <c r="AO17" s="57"/>
      <c r="AP17" s="70"/>
      <c r="AQ17" s="68">
        <v>44530</v>
      </c>
      <c r="AR17" s="68">
        <v>44550</v>
      </c>
      <c r="AS17" s="68" t="s">
        <v>133</v>
      </c>
      <c r="AT17" s="68" t="s">
        <v>133</v>
      </c>
      <c r="AU17" s="69"/>
    </row>
    <row r="18" s="5" customFormat="1" ht="40" customHeight="1" spans="1:47">
      <c r="A18" s="18">
        <v>11</v>
      </c>
      <c r="B18" s="19" t="s">
        <v>134</v>
      </c>
      <c r="C18" s="20" t="s">
        <v>135</v>
      </c>
      <c r="D18" s="18" t="s">
        <v>74</v>
      </c>
      <c r="E18" s="18" t="s">
        <v>58</v>
      </c>
      <c r="F18" s="20" t="s">
        <v>126</v>
      </c>
      <c r="G18" s="24" t="s">
        <v>136</v>
      </c>
      <c r="H18" s="18">
        <v>1</v>
      </c>
      <c r="I18" s="18"/>
      <c r="J18" s="18"/>
      <c r="K18" s="18"/>
      <c r="L18" s="18"/>
      <c r="M18" s="18"/>
      <c r="N18" s="18"/>
      <c r="O18" s="18"/>
      <c r="P18" s="19">
        <v>500</v>
      </c>
      <c r="Q18" s="18" t="s">
        <v>129</v>
      </c>
      <c r="R18" s="43" t="s">
        <v>130</v>
      </c>
      <c r="S18" s="18" t="s">
        <v>131</v>
      </c>
      <c r="T18" s="42">
        <f t="shared" si="3"/>
        <v>650</v>
      </c>
      <c r="U18" s="42">
        <f t="shared" si="4"/>
        <v>650</v>
      </c>
      <c r="V18" s="42"/>
      <c r="W18" s="42">
        <f t="shared" si="5"/>
        <v>650</v>
      </c>
      <c r="X18" s="29">
        <v>650</v>
      </c>
      <c r="Y18" s="18"/>
      <c r="Z18" s="18"/>
      <c r="AA18" s="18"/>
      <c r="AB18" s="18"/>
      <c r="AC18" s="40"/>
      <c r="AD18" s="40"/>
      <c r="AE18" s="29"/>
      <c r="AF18" s="21" t="s">
        <v>137</v>
      </c>
      <c r="AG18" s="18" t="s">
        <v>138</v>
      </c>
      <c r="AH18" s="57" t="s">
        <v>133</v>
      </c>
      <c r="AI18" s="57"/>
      <c r="AJ18" s="57"/>
      <c r="AK18" s="57"/>
      <c r="AL18" s="57">
        <v>1</v>
      </c>
      <c r="AM18" s="57"/>
      <c r="AN18" s="57"/>
      <c r="AO18" s="57"/>
      <c r="AP18" s="70"/>
      <c r="AQ18" s="68">
        <v>44530</v>
      </c>
      <c r="AR18" s="68">
        <v>44550</v>
      </c>
      <c r="AS18" s="68" t="s">
        <v>133</v>
      </c>
      <c r="AT18" s="68" t="s">
        <v>133</v>
      </c>
      <c r="AU18" s="69"/>
    </row>
    <row r="19" s="5" customFormat="1" ht="68" customHeight="1" spans="1:47">
      <c r="A19" s="18">
        <v>12</v>
      </c>
      <c r="B19" s="19" t="s">
        <v>139</v>
      </c>
      <c r="C19" s="20" t="s">
        <v>140</v>
      </c>
      <c r="D19" s="18" t="s">
        <v>141</v>
      </c>
      <c r="E19" s="18" t="s">
        <v>58</v>
      </c>
      <c r="F19" s="20" t="s">
        <v>142</v>
      </c>
      <c r="G19" s="21" t="s">
        <v>143</v>
      </c>
      <c r="H19" s="18"/>
      <c r="I19" s="18"/>
      <c r="J19" s="18"/>
      <c r="K19" s="18"/>
      <c r="L19" s="18">
        <v>1</v>
      </c>
      <c r="M19" s="18"/>
      <c r="N19" s="18"/>
      <c r="O19" s="18"/>
      <c r="P19" s="18">
        <v>550</v>
      </c>
      <c r="Q19" s="43" t="s">
        <v>144</v>
      </c>
      <c r="R19" s="43" t="s">
        <v>145</v>
      </c>
      <c r="S19" s="18" t="s">
        <v>146</v>
      </c>
      <c r="T19" s="44">
        <v>189.6</v>
      </c>
      <c r="U19" s="44">
        <v>189.6</v>
      </c>
      <c r="V19" s="44"/>
      <c r="W19" s="44">
        <v>189.6</v>
      </c>
      <c r="X19" s="45">
        <v>189.6</v>
      </c>
      <c r="Y19" s="18"/>
      <c r="Z19" s="18"/>
      <c r="AA19" s="18"/>
      <c r="AB19" s="18"/>
      <c r="AC19" s="40"/>
      <c r="AD19" s="40"/>
      <c r="AE19" s="29"/>
      <c r="AF19" s="21" t="s">
        <v>147</v>
      </c>
      <c r="AG19" s="18" t="s">
        <v>113</v>
      </c>
      <c r="AH19" s="57" t="s">
        <v>133</v>
      </c>
      <c r="AI19" s="57"/>
      <c r="AJ19" s="57"/>
      <c r="AK19" s="57"/>
      <c r="AL19" s="57">
        <v>1</v>
      </c>
      <c r="AM19" s="57"/>
      <c r="AN19" s="57"/>
      <c r="AO19" s="57"/>
      <c r="AP19" s="70"/>
      <c r="AQ19" s="68">
        <v>44530</v>
      </c>
      <c r="AR19" s="68">
        <v>44550</v>
      </c>
      <c r="AS19" s="68" t="s">
        <v>133</v>
      </c>
      <c r="AT19" s="68" t="s">
        <v>133</v>
      </c>
      <c r="AU19" s="69"/>
    </row>
    <row r="20" s="5" customFormat="1" ht="40" customHeight="1" spans="1:47">
      <c r="A20" s="18">
        <v>13</v>
      </c>
      <c r="B20" s="19" t="s">
        <v>148</v>
      </c>
      <c r="C20" s="24" t="s">
        <v>149</v>
      </c>
      <c r="D20" s="18" t="s">
        <v>74</v>
      </c>
      <c r="E20" s="18" t="s">
        <v>58</v>
      </c>
      <c r="F20" s="20" t="s">
        <v>94</v>
      </c>
      <c r="G20" s="24" t="s">
        <v>150</v>
      </c>
      <c r="H20" s="18">
        <v>1</v>
      </c>
      <c r="I20" s="18"/>
      <c r="J20" s="18"/>
      <c r="K20" s="18"/>
      <c r="L20" s="18"/>
      <c r="M20" s="18"/>
      <c r="N20" s="18"/>
      <c r="O20" s="29"/>
      <c r="P20" s="19">
        <v>10</v>
      </c>
      <c r="Q20" s="18" t="s">
        <v>61</v>
      </c>
      <c r="R20" s="18" t="s">
        <v>88</v>
      </c>
      <c r="S20" s="18" t="s">
        <v>63</v>
      </c>
      <c r="T20" s="42">
        <f t="shared" si="3"/>
        <v>440</v>
      </c>
      <c r="U20" s="42">
        <f t="shared" si="4"/>
        <v>200</v>
      </c>
      <c r="V20" s="42"/>
      <c r="W20" s="42">
        <f t="shared" si="5"/>
        <v>200</v>
      </c>
      <c r="X20" s="18"/>
      <c r="Y20" s="18">
        <v>200</v>
      </c>
      <c r="Z20" s="29"/>
      <c r="AA20" s="18"/>
      <c r="AB20" s="18"/>
      <c r="AC20" s="29">
        <v>240</v>
      </c>
      <c r="AD20" s="40"/>
      <c r="AE20" s="29"/>
      <c r="AF20" s="21" t="s">
        <v>151</v>
      </c>
      <c r="AG20" s="28" t="s">
        <v>81</v>
      </c>
      <c r="AH20" s="57" t="s">
        <v>133</v>
      </c>
      <c r="AI20" s="57">
        <v>1</v>
      </c>
      <c r="AJ20" s="57"/>
      <c r="AK20" s="57"/>
      <c r="AL20" s="57"/>
      <c r="AM20" s="57"/>
      <c r="AN20" s="57"/>
      <c r="AO20" s="57"/>
      <c r="AP20" s="70"/>
      <c r="AQ20" s="68">
        <v>44560</v>
      </c>
      <c r="AR20" s="68">
        <v>44576</v>
      </c>
      <c r="AS20" s="68">
        <v>44591</v>
      </c>
      <c r="AT20" s="68">
        <v>44607</v>
      </c>
      <c r="AU20" s="69"/>
    </row>
    <row r="21" s="5" customFormat="1" ht="80" customHeight="1" spans="1:47">
      <c r="A21" s="18">
        <v>14</v>
      </c>
      <c r="B21" s="19" t="s">
        <v>152</v>
      </c>
      <c r="C21" s="20" t="s">
        <v>153</v>
      </c>
      <c r="D21" s="18" t="s">
        <v>74</v>
      </c>
      <c r="E21" s="18" t="s">
        <v>58</v>
      </c>
      <c r="F21" s="20" t="s">
        <v>154</v>
      </c>
      <c r="G21" s="25" t="s">
        <v>155</v>
      </c>
      <c r="H21" s="18">
        <v>1</v>
      </c>
      <c r="I21" s="18"/>
      <c r="J21" s="18"/>
      <c r="K21" s="18"/>
      <c r="L21" s="18"/>
      <c r="M21" s="18"/>
      <c r="N21" s="18"/>
      <c r="O21" s="18"/>
      <c r="P21" s="18">
        <v>35</v>
      </c>
      <c r="Q21" s="18" t="s">
        <v>156</v>
      </c>
      <c r="R21" s="18" t="s">
        <v>78</v>
      </c>
      <c r="S21" s="18" t="s">
        <v>157</v>
      </c>
      <c r="T21" s="42">
        <f t="shared" si="3"/>
        <v>850</v>
      </c>
      <c r="U21" s="42">
        <f t="shared" si="4"/>
        <v>850</v>
      </c>
      <c r="V21" s="42"/>
      <c r="W21" s="42">
        <f t="shared" si="5"/>
        <v>850</v>
      </c>
      <c r="X21" s="18"/>
      <c r="Y21" s="29">
        <v>850</v>
      </c>
      <c r="Z21" s="18"/>
      <c r="AA21" s="18"/>
      <c r="AB21" s="18"/>
      <c r="AC21" s="40"/>
      <c r="AD21" s="40"/>
      <c r="AE21" s="29"/>
      <c r="AF21" s="50" t="s">
        <v>158</v>
      </c>
      <c r="AG21" s="18" t="s">
        <v>159</v>
      </c>
      <c r="AH21" s="18" t="s">
        <v>82</v>
      </c>
      <c r="AI21" s="57"/>
      <c r="AJ21" s="57"/>
      <c r="AK21" s="57">
        <v>1</v>
      </c>
      <c r="AL21" s="57"/>
      <c r="AM21" s="57"/>
      <c r="AN21" s="57"/>
      <c r="AO21" s="57"/>
      <c r="AP21" s="70"/>
      <c r="AQ21" s="68">
        <v>44530</v>
      </c>
      <c r="AR21" s="68">
        <v>44550</v>
      </c>
      <c r="AS21" s="68">
        <v>44576</v>
      </c>
      <c r="AT21" s="68">
        <v>44607</v>
      </c>
      <c r="AU21" s="69"/>
    </row>
    <row r="22" s="5" customFormat="1" ht="40" customHeight="1" spans="1:47">
      <c r="A22" s="18">
        <v>15</v>
      </c>
      <c r="B22" s="19" t="s">
        <v>160</v>
      </c>
      <c r="C22" s="20" t="s">
        <v>161</v>
      </c>
      <c r="D22" s="18" t="s">
        <v>74</v>
      </c>
      <c r="E22" s="18" t="s">
        <v>58</v>
      </c>
      <c r="F22" s="20" t="s">
        <v>85</v>
      </c>
      <c r="G22" s="25" t="s">
        <v>162</v>
      </c>
      <c r="H22" s="18">
        <v>1</v>
      </c>
      <c r="I22" s="18"/>
      <c r="J22" s="18"/>
      <c r="K22" s="18"/>
      <c r="L22" s="18"/>
      <c r="M22" s="18"/>
      <c r="N22" s="18"/>
      <c r="O22" s="18"/>
      <c r="P22" s="18">
        <v>370</v>
      </c>
      <c r="Q22" s="18" t="s">
        <v>87</v>
      </c>
      <c r="R22" s="18" t="s">
        <v>88</v>
      </c>
      <c r="S22" s="18" t="s">
        <v>89</v>
      </c>
      <c r="T22" s="42">
        <f t="shared" si="3"/>
        <v>4000</v>
      </c>
      <c r="U22" s="42">
        <f t="shared" si="4"/>
        <v>1000</v>
      </c>
      <c r="V22" s="42"/>
      <c r="W22" s="42">
        <f t="shared" si="5"/>
        <v>1000</v>
      </c>
      <c r="X22" s="18">
        <v>1000</v>
      </c>
      <c r="Y22" s="29"/>
      <c r="Z22" s="18"/>
      <c r="AA22" s="18"/>
      <c r="AB22" s="18"/>
      <c r="AC22" s="29">
        <v>3000</v>
      </c>
      <c r="AD22" s="40"/>
      <c r="AE22" s="29"/>
      <c r="AF22" s="50" t="s">
        <v>163</v>
      </c>
      <c r="AG22" s="58" t="s">
        <v>113</v>
      </c>
      <c r="AH22" s="57" t="s">
        <v>133</v>
      </c>
      <c r="AI22" s="57">
        <v>1</v>
      </c>
      <c r="AJ22" s="57"/>
      <c r="AK22" s="57"/>
      <c r="AL22" s="57"/>
      <c r="AM22" s="57"/>
      <c r="AN22" s="57"/>
      <c r="AO22" s="57"/>
      <c r="AP22" s="70"/>
      <c r="AQ22" s="68">
        <v>44560</v>
      </c>
      <c r="AR22" s="68">
        <v>44576</v>
      </c>
      <c r="AS22" s="68">
        <v>44591</v>
      </c>
      <c r="AT22" s="68">
        <v>44607</v>
      </c>
      <c r="AU22" s="69"/>
    </row>
    <row r="23" s="5" customFormat="1" ht="40" customHeight="1" spans="1:47">
      <c r="A23" s="18">
        <v>16</v>
      </c>
      <c r="B23" s="19" t="s">
        <v>164</v>
      </c>
      <c r="C23" s="24" t="s">
        <v>165</v>
      </c>
      <c r="D23" s="18" t="s">
        <v>74</v>
      </c>
      <c r="E23" s="18" t="s">
        <v>58</v>
      </c>
      <c r="F23" s="20" t="s">
        <v>166</v>
      </c>
      <c r="G23" s="24" t="s">
        <v>167</v>
      </c>
      <c r="H23" s="18">
        <v>1</v>
      </c>
      <c r="I23" s="18"/>
      <c r="J23" s="18"/>
      <c r="K23" s="18"/>
      <c r="L23" s="18"/>
      <c r="M23" s="18"/>
      <c r="N23" s="18"/>
      <c r="O23" s="29"/>
      <c r="P23" s="19">
        <v>400</v>
      </c>
      <c r="Q23" s="18" t="s">
        <v>61</v>
      </c>
      <c r="R23" s="18" t="s">
        <v>88</v>
      </c>
      <c r="S23" s="18" t="s">
        <v>63</v>
      </c>
      <c r="T23" s="42">
        <f t="shared" si="3"/>
        <v>65</v>
      </c>
      <c r="U23" s="42">
        <f t="shared" si="4"/>
        <v>65</v>
      </c>
      <c r="V23" s="42"/>
      <c r="W23" s="42">
        <f t="shared" si="5"/>
        <v>65</v>
      </c>
      <c r="X23" s="18"/>
      <c r="Y23" s="18">
        <v>65</v>
      </c>
      <c r="Z23" s="29"/>
      <c r="AA23" s="18"/>
      <c r="AB23" s="18"/>
      <c r="AC23" s="40"/>
      <c r="AD23" s="40"/>
      <c r="AE23" s="29"/>
      <c r="AF23" s="48" t="s">
        <v>168</v>
      </c>
      <c r="AG23" s="58" t="s">
        <v>113</v>
      </c>
      <c r="AH23" s="57" t="s">
        <v>133</v>
      </c>
      <c r="AI23" s="57">
        <v>1</v>
      </c>
      <c r="AJ23" s="57"/>
      <c r="AK23" s="57"/>
      <c r="AL23" s="57"/>
      <c r="AM23" s="57"/>
      <c r="AN23" s="57"/>
      <c r="AO23" s="57"/>
      <c r="AP23" s="70"/>
      <c r="AQ23" s="68">
        <v>44560</v>
      </c>
      <c r="AR23" s="68">
        <v>44576</v>
      </c>
      <c r="AS23" s="68">
        <v>44591</v>
      </c>
      <c r="AT23" s="68">
        <v>44607</v>
      </c>
      <c r="AU23" s="69"/>
    </row>
    <row r="24" s="5" customFormat="1" ht="68" customHeight="1" spans="1:47">
      <c r="A24" s="18">
        <v>17</v>
      </c>
      <c r="B24" s="19" t="s">
        <v>169</v>
      </c>
      <c r="C24" s="20" t="s">
        <v>170</v>
      </c>
      <c r="D24" s="18" t="s">
        <v>74</v>
      </c>
      <c r="E24" s="18" t="s">
        <v>58</v>
      </c>
      <c r="F24" s="18" t="s">
        <v>171</v>
      </c>
      <c r="G24" s="20" t="s">
        <v>172</v>
      </c>
      <c r="H24" s="18">
        <v>1</v>
      </c>
      <c r="I24" s="18"/>
      <c r="J24" s="18"/>
      <c r="K24" s="18"/>
      <c r="L24" s="18"/>
      <c r="M24" s="18"/>
      <c r="N24" s="18"/>
      <c r="O24" s="18"/>
      <c r="P24" s="19">
        <v>17432</v>
      </c>
      <c r="Q24" s="18" t="s">
        <v>61</v>
      </c>
      <c r="R24" s="18" t="s">
        <v>88</v>
      </c>
      <c r="S24" s="18" t="s">
        <v>63</v>
      </c>
      <c r="T24" s="72">
        <v>750</v>
      </c>
      <c r="U24" s="42">
        <f t="shared" si="4"/>
        <v>750</v>
      </c>
      <c r="V24" s="42"/>
      <c r="W24" s="72">
        <v>750</v>
      </c>
      <c r="X24" s="72"/>
      <c r="Y24" s="18"/>
      <c r="Z24" s="72">
        <v>750</v>
      </c>
      <c r="AA24" s="18"/>
      <c r="AB24" s="18"/>
      <c r="AC24" s="40"/>
      <c r="AD24" s="40"/>
      <c r="AE24" s="29"/>
      <c r="AF24" s="21"/>
      <c r="AG24" s="58" t="s">
        <v>113</v>
      </c>
      <c r="AH24" s="57" t="s">
        <v>133</v>
      </c>
      <c r="AI24" s="57"/>
      <c r="AJ24" s="57"/>
      <c r="AK24" s="57"/>
      <c r="AL24" s="57"/>
      <c r="AM24" s="57"/>
      <c r="AN24" s="57"/>
      <c r="AO24" s="57">
        <v>1</v>
      </c>
      <c r="AP24" s="70"/>
      <c r="AQ24" s="68">
        <v>44560</v>
      </c>
      <c r="AR24" s="68" t="s">
        <v>133</v>
      </c>
      <c r="AS24" s="68" t="s">
        <v>133</v>
      </c>
      <c r="AT24" s="68" t="s">
        <v>133</v>
      </c>
      <c r="AU24" s="69"/>
    </row>
    <row r="25" s="5" customFormat="1" ht="105" customHeight="1" spans="1:47">
      <c r="A25" s="18">
        <v>18</v>
      </c>
      <c r="B25" s="19" t="s">
        <v>173</v>
      </c>
      <c r="C25" s="21" t="s">
        <v>174</v>
      </c>
      <c r="D25" s="18" t="s">
        <v>74</v>
      </c>
      <c r="E25" s="18" t="s">
        <v>58</v>
      </c>
      <c r="F25" s="18" t="s">
        <v>175</v>
      </c>
      <c r="G25" s="71" t="s">
        <v>176</v>
      </c>
      <c r="H25" s="18">
        <v>1</v>
      </c>
      <c r="I25" s="18"/>
      <c r="J25" s="18"/>
      <c r="K25" s="18"/>
      <c r="L25" s="18"/>
      <c r="M25" s="18"/>
      <c r="N25" s="18"/>
      <c r="O25" s="18"/>
      <c r="P25" s="27">
        <v>4200</v>
      </c>
      <c r="Q25" s="18" t="s">
        <v>61</v>
      </c>
      <c r="R25" s="18" t="s">
        <v>88</v>
      </c>
      <c r="S25" s="18" t="s">
        <v>63</v>
      </c>
      <c r="T25" s="42">
        <v>5500</v>
      </c>
      <c r="U25" s="42">
        <f t="shared" si="4"/>
        <v>2500</v>
      </c>
      <c r="V25" s="42"/>
      <c r="W25" s="42">
        <v>2500</v>
      </c>
      <c r="X25" s="41"/>
      <c r="Y25" s="41"/>
      <c r="Z25" s="41">
        <v>2500</v>
      </c>
      <c r="AA25" s="18"/>
      <c r="AB25" s="41"/>
      <c r="AC25" s="42">
        <v>3000</v>
      </c>
      <c r="AD25" s="49"/>
      <c r="AE25" s="42"/>
      <c r="AF25" s="48" t="s">
        <v>177</v>
      </c>
      <c r="AG25" s="28" t="s">
        <v>81</v>
      </c>
      <c r="AH25" s="18"/>
      <c r="AI25" s="56"/>
      <c r="AJ25" s="56">
        <v>1</v>
      </c>
      <c r="AK25" s="56"/>
      <c r="AL25" s="56"/>
      <c r="AM25" s="56"/>
      <c r="AN25" s="56"/>
      <c r="AO25" s="56"/>
      <c r="AP25" s="70"/>
      <c r="AQ25" s="68">
        <v>44530</v>
      </c>
      <c r="AR25" s="68">
        <v>44545</v>
      </c>
      <c r="AS25" s="68">
        <v>44560</v>
      </c>
      <c r="AT25" s="68">
        <v>44571</v>
      </c>
      <c r="AU25" s="69"/>
    </row>
    <row r="26" s="5" customFormat="1" ht="45" customHeight="1" spans="1:47">
      <c r="A26" s="18">
        <v>19</v>
      </c>
      <c r="B26" s="19" t="s">
        <v>178</v>
      </c>
      <c r="C26" s="21" t="s">
        <v>179</v>
      </c>
      <c r="D26" s="18" t="s">
        <v>74</v>
      </c>
      <c r="E26" s="18" t="s">
        <v>58</v>
      </c>
      <c r="F26" s="18" t="s">
        <v>154</v>
      </c>
      <c r="G26" s="24" t="s">
        <v>180</v>
      </c>
      <c r="H26" s="19">
        <v>1</v>
      </c>
      <c r="I26" s="18"/>
      <c r="J26" s="19"/>
      <c r="K26" s="18"/>
      <c r="L26" s="19"/>
      <c r="M26" s="18"/>
      <c r="N26" s="19"/>
      <c r="O26" s="18"/>
      <c r="P26" s="18">
        <v>1100</v>
      </c>
      <c r="Q26" s="18" t="s">
        <v>61</v>
      </c>
      <c r="R26" s="18" t="s">
        <v>88</v>
      </c>
      <c r="S26" s="18" t="s">
        <v>63</v>
      </c>
      <c r="T26" s="19">
        <v>1038</v>
      </c>
      <c r="U26" s="42">
        <f t="shared" si="4"/>
        <v>1038</v>
      </c>
      <c r="V26" s="19"/>
      <c r="W26" s="19">
        <v>1038</v>
      </c>
      <c r="X26" s="19">
        <v>1038</v>
      </c>
      <c r="Y26" s="18"/>
      <c r="Z26" s="19"/>
      <c r="AA26" s="18"/>
      <c r="AB26" s="19"/>
      <c r="AC26" s="18"/>
      <c r="AD26" s="19"/>
      <c r="AE26" s="18"/>
      <c r="AF26" s="19"/>
      <c r="AG26" s="18"/>
      <c r="AH26" s="57" t="s">
        <v>133</v>
      </c>
      <c r="AI26" s="18"/>
      <c r="AJ26" s="19">
        <v>1</v>
      </c>
      <c r="AK26" s="18"/>
      <c r="AL26" s="19"/>
      <c r="AM26" s="18"/>
      <c r="AN26" s="19"/>
      <c r="AO26" s="18"/>
      <c r="AP26" s="19"/>
      <c r="AQ26" s="68">
        <v>44560</v>
      </c>
      <c r="AR26" s="68" t="s">
        <v>133</v>
      </c>
      <c r="AS26" s="68" t="s">
        <v>133</v>
      </c>
      <c r="AT26" s="68" t="s">
        <v>133</v>
      </c>
      <c r="AU26" s="46"/>
    </row>
    <row r="27" s="5" customFormat="1" ht="80" customHeight="1" spans="1:47">
      <c r="A27" s="18">
        <v>20</v>
      </c>
      <c r="B27" s="19" t="s">
        <v>181</v>
      </c>
      <c r="C27" s="24" t="s">
        <v>182</v>
      </c>
      <c r="D27" s="18" t="s">
        <v>74</v>
      </c>
      <c r="E27" s="18" t="s">
        <v>58</v>
      </c>
      <c r="F27" s="18" t="s">
        <v>183</v>
      </c>
      <c r="G27" s="24" t="s">
        <v>184</v>
      </c>
      <c r="H27" s="18"/>
      <c r="I27" s="18"/>
      <c r="J27" s="18">
        <v>1</v>
      </c>
      <c r="K27" s="18"/>
      <c r="L27" s="18"/>
      <c r="M27" s="18"/>
      <c r="N27" s="18"/>
      <c r="O27" s="18"/>
      <c r="P27" s="19" t="s">
        <v>128</v>
      </c>
      <c r="Q27" s="18" t="s">
        <v>185</v>
      </c>
      <c r="R27" s="18" t="s">
        <v>186</v>
      </c>
      <c r="S27" s="18" t="s">
        <v>187</v>
      </c>
      <c r="T27" s="72">
        <v>300</v>
      </c>
      <c r="U27" s="42">
        <f t="shared" si="4"/>
        <v>300</v>
      </c>
      <c r="V27" s="42"/>
      <c r="W27" s="72">
        <v>300</v>
      </c>
      <c r="X27" s="72">
        <v>300</v>
      </c>
      <c r="Y27" s="29"/>
      <c r="Z27" s="72"/>
      <c r="AA27" s="18"/>
      <c r="AB27" s="18"/>
      <c r="AC27" s="40"/>
      <c r="AD27" s="40"/>
      <c r="AE27" s="29"/>
      <c r="AF27" s="50"/>
      <c r="AG27" s="58" t="s">
        <v>113</v>
      </c>
      <c r="AH27" s="57" t="s">
        <v>133</v>
      </c>
      <c r="AI27" s="57">
        <v>1</v>
      </c>
      <c r="AJ27" s="57"/>
      <c r="AK27" s="57"/>
      <c r="AL27" s="57"/>
      <c r="AM27" s="57"/>
      <c r="AN27" s="57"/>
      <c r="AO27" s="57"/>
      <c r="AP27" s="70"/>
      <c r="AQ27" s="68">
        <v>44560</v>
      </c>
      <c r="AR27" s="68" t="s">
        <v>133</v>
      </c>
      <c r="AS27" s="68" t="s">
        <v>133</v>
      </c>
      <c r="AT27" s="68" t="s">
        <v>133</v>
      </c>
      <c r="AU27" s="69"/>
    </row>
    <row r="28" s="5" customFormat="1" ht="40" customHeight="1" spans="1:47">
      <c r="A28" s="18">
        <v>21</v>
      </c>
      <c r="B28" s="19" t="s">
        <v>188</v>
      </c>
      <c r="C28" s="21" t="s">
        <v>189</v>
      </c>
      <c r="D28" s="18" t="s">
        <v>74</v>
      </c>
      <c r="E28" s="18" t="s">
        <v>58</v>
      </c>
      <c r="F28" s="18" t="s">
        <v>190</v>
      </c>
      <c r="G28" s="21" t="s">
        <v>191</v>
      </c>
      <c r="H28" s="18"/>
      <c r="I28" s="18"/>
      <c r="J28" s="18">
        <v>1</v>
      </c>
      <c r="K28" s="18"/>
      <c r="L28" s="18"/>
      <c r="M28" s="18"/>
      <c r="N28" s="18"/>
      <c r="O28" s="29"/>
      <c r="P28" s="19">
        <v>6932</v>
      </c>
      <c r="Q28" s="18" t="s">
        <v>185</v>
      </c>
      <c r="R28" s="18" t="s">
        <v>186</v>
      </c>
      <c r="S28" s="18" t="s">
        <v>187</v>
      </c>
      <c r="T28" s="72">
        <v>3000</v>
      </c>
      <c r="U28" s="42">
        <f t="shared" si="4"/>
        <v>3000</v>
      </c>
      <c r="V28" s="42"/>
      <c r="W28" s="72">
        <v>3000</v>
      </c>
      <c r="X28" s="18"/>
      <c r="Y28" s="72">
        <v>3000</v>
      </c>
      <c r="Z28" s="29"/>
      <c r="AA28" s="18"/>
      <c r="AB28" s="18"/>
      <c r="AC28" s="29"/>
      <c r="AD28" s="40"/>
      <c r="AE28" s="29"/>
      <c r="AF28" s="21" t="s">
        <v>192</v>
      </c>
      <c r="AG28" s="58" t="s">
        <v>113</v>
      </c>
      <c r="AH28" s="57" t="s">
        <v>133</v>
      </c>
      <c r="AI28" s="57"/>
      <c r="AJ28" s="57">
        <v>1</v>
      </c>
      <c r="AK28" s="57"/>
      <c r="AL28" s="57"/>
      <c r="AM28" s="57"/>
      <c r="AN28" s="57"/>
      <c r="AO28" s="57"/>
      <c r="AP28" s="70"/>
      <c r="AQ28" s="68">
        <v>44560</v>
      </c>
      <c r="AR28" s="68" t="s">
        <v>133</v>
      </c>
      <c r="AS28" s="68" t="s">
        <v>133</v>
      </c>
      <c r="AT28" s="68" t="s">
        <v>133</v>
      </c>
      <c r="AU28" s="69"/>
    </row>
    <row r="29" s="5" customFormat="1" ht="40" customHeight="1" spans="1:47">
      <c r="A29" s="18">
        <v>22</v>
      </c>
      <c r="B29" s="19" t="s">
        <v>193</v>
      </c>
      <c r="C29" s="21" t="s">
        <v>194</v>
      </c>
      <c r="D29" s="18" t="s">
        <v>74</v>
      </c>
      <c r="E29" s="18" t="s">
        <v>58</v>
      </c>
      <c r="F29" s="18" t="s">
        <v>171</v>
      </c>
      <c r="G29" s="21" t="s">
        <v>195</v>
      </c>
      <c r="H29" s="18"/>
      <c r="I29" s="18"/>
      <c r="J29" s="18">
        <v>1</v>
      </c>
      <c r="K29" s="18"/>
      <c r="L29" s="18"/>
      <c r="M29" s="18"/>
      <c r="N29" s="18"/>
      <c r="O29" s="29"/>
      <c r="P29" s="19">
        <v>2341</v>
      </c>
      <c r="Q29" s="18" t="s">
        <v>185</v>
      </c>
      <c r="R29" s="18" t="s">
        <v>186</v>
      </c>
      <c r="S29" s="18" t="s">
        <v>187</v>
      </c>
      <c r="T29" s="72">
        <v>3750</v>
      </c>
      <c r="U29" s="42">
        <f t="shared" si="4"/>
        <v>3750</v>
      </c>
      <c r="V29" s="42"/>
      <c r="W29" s="72">
        <v>3750</v>
      </c>
      <c r="X29" s="18"/>
      <c r="Y29" s="18"/>
      <c r="Z29" s="29"/>
      <c r="AA29" s="18">
        <v>3000</v>
      </c>
      <c r="AB29" s="18">
        <v>750</v>
      </c>
      <c r="AC29" s="29"/>
      <c r="AD29" s="40"/>
      <c r="AE29" s="29"/>
      <c r="AF29" s="21" t="s">
        <v>196</v>
      </c>
      <c r="AG29" s="58" t="s">
        <v>113</v>
      </c>
      <c r="AH29" s="57" t="s">
        <v>133</v>
      </c>
      <c r="AI29" s="57">
        <v>1</v>
      </c>
      <c r="AJ29" s="57"/>
      <c r="AK29" s="57"/>
      <c r="AL29" s="57"/>
      <c r="AM29" s="57"/>
      <c r="AN29" s="57"/>
      <c r="AO29" s="57"/>
      <c r="AP29" s="70"/>
      <c r="AQ29" s="68">
        <v>44560</v>
      </c>
      <c r="AR29" s="68" t="s">
        <v>133</v>
      </c>
      <c r="AS29" s="68" t="s">
        <v>133</v>
      </c>
      <c r="AT29" s="68" t="s">
        <v>133</v>
      </c>
      <c r="AU29" s="69"/>
    </row>
    <row r="30" s="5" customFormat="1" ht="40" customHeight="1" spans="1:47">
      <c r="A30" s="18">
        <v>23</v>
      </c>
      <c r="B30" s="19" t="s">
        <v>197</v>
      </c>
      <c r="C30" s="21" t="s">
        <v>198</v>
      </c>
      <c r="D30" s="18" t="s">
        <v>74</v>
      </c>
      <c r="E30" s="18" t="s">
        <v>58</v>
      </c>
      <c r="F30" s="18" t="s">
        <v>94</v>
      </c>
      <c r="G30" s="21" t="s">
        <v>199</v>
      </c>
      <c r="H30" s="18">
        <v>1</v>
      </c>
      <c r="I30" s="18"/>
      <c r="J30" s="18"/>
      <c r="K30" s="18"/>
      <c r="L30" s="18"/>
      <c r="M30" s="18"/>
      <c r="N30" s="18"/>
      <c r="O30" s="29"/>
      <c r="P30" s="19">
        <v>3000</v>
      </c>
      <c r="Q30" s="18" t="s">
        <v>61</v>
      </c>
      <c r="R30" s="18" t="s">
        <v>88</v>
      </c>
      <c r="S30" s="18" t="s">
        <v>63</v>
      </c>
      <c r="T30" s="72">
        <v>999</v>
      </c>
      <c r="U30" s="42">
        <f t="shared" si="4"/>
        <v>999</v>
      </c>
      <c r="V30" s="42"/>
      <c r="W30" s="72">
        <v>999</v>
      </c>
      <c r="X30" s="18"/>
      <c r="Y30" s="18"/>
      <c r="Z30" s="29">
        <v>999</v>
      </c>
      <c r="AA30" s="18"/>
      <c r="AB30" s="18"/>
      <c r="AC30" s="29">
        <v>1300</v>
      </c>
      <c r="AD30" s="40"/>
      <c r="AE30" s="29"/>
      <c r="AF30" s="21" t="s">
        <v>200</v>
      </c>
      <c r="AG30" s="28" t="s">
        <v>81</v>
      </c>
      <c r="AH30" s="57" t="s">
        <v>133</v>
      </c>
      <c r="AI30" s="57">
        <v>1</v>
      </c>
      <c r="AJ30" s="57"/>
      <c r="AK30" s="57"/>
      <c r="AL30" s="57"/>
      <c r="AM30" s="57"/>
      <c r="AN30" s="57"/>
      <c r="AO30" s="57"/>
      <c r="AP30" s="70"/>
      <c r="AQ30" s="68">
        <v>44560</v>
      </c>
      <c r="AR30" s="68" t="s">
        <v>133</v>
      </c>
      <c r="AS30" s="68" t="s">
        <v>133</v>
      </c>
      <c r="AT30" s="68" t="s">
        <v>133</v>
      </c>
      <c r="AU30" s="69"/>
    </row>
    <row r="31" s="5" customFormat="1" ht="40" customHeight="1" spans="1:47">
      <c r="A31" s="18">
        <v>24</v>
      </c>
      <c r="B31" s="19" t="s">
        <v>201</v>
      </c>
      <c r="C31" s="21" t="s">
        <v>202</v>
      </c>
      <c r="D31" s="18" t="s">
        <v>74</v>
      </c>
      <c r="E31" s="18" t="s">
        <v>58</v>
      </c>
      <c r="F31" s="18" t="s">
        <v>183</v>
      </c>
      <c r="G31" s="21" t="s">
        <v>203</v>
      </c>
      <c r="H31" s="18">
        <v>1</v>
      </c>
      <c r="I31" s="18"/>
      <c r="J31" s="18"/>
      <c r="K31" s="18"/>
      <c r="L31" s="18"/>
      <c r="M31" s="18"/>
      <c r="N31" s="18"/>
      <c r="O31" s="29"/>
      <c r="P31" s="18">
        <v>200</v>
      </c>
      <c r="Q31" s="18" t="s">
        <v>61</v>
      </c>
      <c r="R31" s="18" t="s">
        <v>88</v>
      </c>
      <c r="S31" s="18" t="s">
        <v>63</v>
      </c>
      <c r="T31" s="72">
        <v>4800</v>
      </c>
      <c r="U31" s="42">
        <f t="shared" si="4"/>
        <v>4800</v>
      </c>
      <c r="V31" s="42"/>
      <c r="W31" s="72">
        <v>4800</v>
      </c>
      <c r="X31" s="18"/>
      <c r="Y31" s="18"/>
      <c r="Z31" s="29">
        <v>4800</v>
      </c>
      <c r="AA31" s="18"/>
      <c r="AB31" s="18"/>
      <c r="AC31" s="29"/>
      <c r="AD31" s="40"/>
      <c r="AE31" s="29"/>
      <c r="AF31" s="21" t="s">
        <v>204</v>
      </c>
      <c r="AG31" s="28" t="s">
        <v>81</v>
      </c>
      <c r="AH31" s="57" t="s">
        <v>133</v>
      </c>
      <c r="AI31" s="57">
        <v>1</v>
      </c>
      <c r="AJ31" s="57"/>
      <c r="AK31" s="57"/>
      <c r="AL31" s="57"/>
      <c r="AM31" s="57"/>
      <c r="AN31" s="57"/>
      <c r="AO31" s="57"/>
      <c r="AP31" s="70"/>
      <c r="AQ31" s="68">
        <v>44560</v>
      </c>
      <c r="AR31" s="68" t="s">
        <v>133</v>
      </c>
      <c r="AS31" s="68" t="s">
        <v>133</v>
      </c>
      <c r="AT31" s="68" t="s">
        <v>133</v>
      </c>
      <c r="AU31" s="69"/>
    </row>
    <row r="32" s="5" customFormat="1" ht="40" customHeight="1" spans="1:47">
      <c r="A32" s="18">
        <v>25</v>
      </c>
      <c r="B32" s="19" t="s">
        <v>205</v>
      </c>
      <c r="C32" s="21" t="s">
        <v>206</v>
      </c>
      <c r="D32" s="18" t="s">
        <v>74</v>
      </c>
      <c r="E32" s="18" t="s">
        <v>58</v>
      </c>
      <c r="F32" s="18" t="s">
        <v>175</v>
      </c>
      <c r="G32" s="21" t="s">
        <v>207</v>
      </c>
      <c r="H32" s="18"/>
      <c r="I32" s="18"/>
      <c r="J32" s="18">
        <v>1</v>
      </c>
      <c r="K32" s="18"/>
      <c r="L32" s="18"/>
      <c r="M32" s="18"/>
      <c r="N32" s="18"/>
      <c r="O32" s="29"/>
      <c r="P32" s="19" t="s">
        <v>128</v>
      </c>
      <c r="Q32" s="18" t="s">
        <v>185</v>
      </c>
      <c r="R32" s="18" t="s">
        <v>186</v>
      </c>
      <c r="S32" s="18" t="s">
        <v>187</v>
      </c>
      <c r="T32" s="29">
        <v>2500</v>
      </c>
      <c r="U32" s="42">
        <f t="shared" si="4"/>
        <v>2500</v>
      </c>
      <c r="V32" s="42"/>
      <c r="W32" s="29">
        <v>2500</v>
      </c>
      <c r="X32" s="18"/>
      <c r="Y32" s="18"/>
      <c r="Z32" s="29">
        <v>2500</v>
      </c>
      <c r="AA32" s="18"/>
      <c r="AB32" s="18"/>
      <c r="AC32" s="29"/>
      <c r="AD32" s="40"/>
      <c r="AE32" s="29"/>
      <c r="AF32" s="21" t="s">
        <v>208</v>
      </c>
      <c r="AG32" s="18" t="s">
        <v>113</v>
      </c>
      <c r="AH32" s="57" t="s">
        <v>133</v>
      </c>
      <c r="AI32" s="57">
        <v>1</v>
      </c>
      <c r="AJ32" s="57"/>
      <c r="AK32" s="57"/>
      <c r="AL32" s="57"/>
      <c r="AM32" s="57"/>
      <c r="AN32" s="57"/>
      <c r="AO32" s="57"/>
      <c r="AP32" s="73"/>
      <c r="AQ32" s="68">
        <v>44560</v>
      </c>
      <c r="AR32" s="68" t="s">
        <v>133</v>
      </c>
      <c r="AS32" s="68" t="s">
        <v>133</v>
      </c>
      <c r="AT32" s="68" t="s">
        <v>133</v>
      </c>
      <c r="AU32" s="69"/>
    </row>
  </sheetData>
  <mergeCells count="55">
    <mergeCell ref="A1:AT1"/>
    <mergeCell ref="A2:E2"/>
    <mergeCell ref="G2:I2"/>
    <mergeCell ref="T2:U2"/>
    <mergeCell ref="AI2:AP2"/>
    <mergeCell ref="H3:O3"/>
    <mergeCell ref="T3:AE3"/>
    <mergeCell ref="AH3:AP3"/>
    <mergeCell ref="AQ3:AT3"/>
    <mergeCell ref="U4:AB4"/>
    <mergeCell ref="AC4:AE4"/>
    <mergeCell ref="AH4:AJ4"/>
    <mergeCell ref="X5:AB5"/>
    <mergeCell ref="A7:G7"/>
    <mergeCell ref="A3:A6"/>
    <mergeCell ref="B3:B6"/>
    <mergeCell ref="C3:C6"/>
    <mergeCell ref="D3:D6"/>
    <mergeCell ref="E3:E6"/>
    <mergeCell ref="F3:F6"/>
    <mergeCell ref="G3:G6"/>
    <mergeCell ref="H4:H6"/>
    <mergeCell ref="I4:I6"/>
    <mergeCell ref="J4:J6"/>
    <mergeCell ref="K4:K6"/>
    <mergeCell ref="L4:L6"/>
    <mergeCell ref="M4:M6"/>
    <mergeCell ref="N4:N6"/>
    <mergeCell ref="O4:O6"/>
    <mergeCell ref="P3:P6"/>
    <mergeCell ref="Q3:Q6"/>
    <mergeCell ref="R3:R6"/>
    <mergeCell ref="S3:S6"/>
    <mergeCell ref="T4:T6"/>
    <mergeCell ref="U5:U6"/>
    <mergeCell ref="V5:V6"/>
    <mergeCell ref="W5:W6"/>
    <mergeCell ref="AC5:AC6"/>
    <mergeCell ref="AD5:AD6"/>
    <mergeCell ref="AE5:AE6"/>
    <mergeCell ref="AF3:AF6"/>
    <mergeCell ref="AG3:AG6"/>
    <mergeCell ref="AH5:AH6"/>
    <mergeCell ref="AI5:AI6"/>
    <mergeCell ref="AJ5:AJ6"/>
    <mergeCell ref="AK4:AK6"/>
    <mergeCell ref="AL4:AL6"/>
    <mergeCell ref="AM4:AM6"/>
    <mergeCell ref="AN4:AN6"/>
    <mergeCell ref="AO4:AO6"/>
    <mergeCell ref="AP4:AP6"/>
    <mergeCell ref="AQ4:AQ6"/>
    <mergeCell ref="AR4:AR6"/>
    <mergeCell ref="AS4:AS6"/>
    <mergeCell ref="AT4:AT6"/>
  </mergeCells>
  <pageMargins left="0.75" right="0.75" top="1" bottom="1" header="0.5" footer="0.5"/>
  <pageSetup paperSize="8" scale="59" fitToHeight="0" orientation="landscape"/>
  <headerFooter/>
  <rowBreaks count="1" manualBreakCount="1">
    <brk id="32" max="16383" man="1"/>
  </rowBreak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U23"/>
  <sheetViews>
    <sheetView tabSelected="1" view="pageBreakPreview" zoomScaleNormal="85" zoomScaleSheetLayoutView="100" workbookViewId="0">
      <selection activeCell="U19" sqref="U19"/>
    </sheetView>
  </sheetViews>
  <sheetFormatPr defaultColWidth="9" defaultRowHeight="15"/>
  <cols>
    <col min="1" max="1" width="3.775" style="6" customWidth="1"/>
    <col min="2" max="2" width="5.775" style="6" customWidth="1"/>
    <col min="3" max="3" width="18.5166666666667" style="6" customWidth="1"/>
    <col min="4" max="5" width="6.775" style="6" customWidth="1"/>
    <col min="6" max="6" width="12.775" style="6" customWidth="1"/>
    <col min="7" max="7" width="69.6916666666667" style="7" customWidth="1"/>
    <col min="8" max="15" width="3.775" style="6" customWidth="1"/>
    <col min="16" max="16" width="7.775" style="6" customWidth="1"/>
    <col min="17" max="19" width="8.775" style="6" customWidth="1"/>
    <col min="20" max="20" width="7.775" style="8" customWidth="1"/>
    <col min="21" max="21" width="8.25" style="8" customWidth="1"/>
    <col min="22" max="22" width="7.775" style="8" customWidth="1"/>
    <col min="23" max="23" width="10.9916666666667" style="8" customWidth="1"/>
    <col min="24" max="28" width="7.775" style="8" customWidth="1"/>
    <col min="29" max="29" width="9.38333333333333" style="8" customWidth="1"/>
    <col min="30" max="31" width="7.775" style="8" customWidth="1"/>
    <col min="32" max="32" width="27.625" style="6" customWidth="1"/>
    <col min="33" max="33" width="16.8833333333333" style="6" customWidth="1"/>
    <col min="34" max="34" width="9.25" style="9" hidden="1" customWidth="1"/>
    <col min="35" max="42" width="3.775" style="10" hidden="1" customWidth="1"/>
    <col min="43" max="43" width="14.5666666666667" style="10" hidden="1" customWidth="1"/>
    <col min="44" max="46" width="12.775" style="10" hidden="1" customWidth="1"/>
    <col min="47" max="16384" width="9" style="10"/>
  </cols>
  <sheetData>
    <row r="1" s="1" customFormat="1" ht="29" customHeight="1" spans="1:47">
      <c r="A1" s="11" t="s">
        <v>209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59"/>
    </row>
    <row r="2" s="2" customFormat="1" ht="25" customHeight="1" spans="1:46">
      <c r="A2" s="13" t="s">
        <v>1</v>
      </c>
      <c r="B2" s="13"/>
      <c r="C2" s="13"/>
      <c r="D2" s="13"/>
      <c r="E2" s="13"/>
      <c r="F2" s="14"/>
      <c r="G2" s="14" t="s">
        <v>2</v>
      </c>
      <c r="H2" s="15"/>
      <c r="I2" s="15"/>
      <c r="J2" s="26"/>
      <c r="K2" s="26"/>
      <c r="L2" s="26"/>
      <c r="M2" s="26"/>
      <c r="N2" s="26"/>
      <c r="O2" s="26"/>
      <c r="P2" s="26"/>
      <c r="Q2" s="26"/>
      <c r="R2" s="26"/>
      <c r="S2" s="26"/>
      <c r="T2" s="30"/>
      <c r="U2" s="30"/>
      <c r="V2" s="31"/>
      <c r="W2" s="31"/>
      <c r="X2" s="31"/>
      <c r="Y2" s="31"/>
      <c r="Z2" s="31"/>
      <c r="AA2" s="31"/>
      <c r="AB2" s="31"/>
      <c r="AC2" s="31"/>
      <c r="AD2" s="31"/>
      <c r="AE2" s="31"/>
      <c r="AF2" s="46"/>
      <c r="AG2" s="46"/>
      <c r="AH2" s="51"/>
      <c r="AI2" s="52"/>
      <c r="AJ2" s="52"/>
      <c r="AK2" s="52"/>
      <c r="AL2" s="52"/>
      <c r="AM2" s="52"/>
      <c r="AN2" s="52"/>
      <c r="AO2" s="52"/>
      <c r="AP2" s="52"/>
      <c r="AQ2" s="51"/>
      <c r="AR2" s="51"/>
      <c r="AS2" s="51"/>
      <c r="AT2" s="51"/>
    </row>
    <row r="3" s="3" customFormat="1" ht="30" customHeight="1" spans="1:47">
      <c r="A3" s="16" t="s">
        <v>3</v>
      </c>
      <c r="B3" s="16" t="s">
        <v>4</v>
      </c>
      <c r="C3" s="16" t="s">
        <v>5</v>
      </c>
      <c r="D3" s="16" t="s">
        <v>6</v>
      </c>
      <c r="E3" s="16" t="s">
        <v>7</v>
      </c>
      <c r="F3" s="16" t="s">
        <v>8</v>
      </c>
      <c r="G3" s="16" t="s">
        <v>9</v>
      </c>
      <c r="H3" s="16" t="s">
        <v>10</v>
      </c>
      <c r="I3" s="16"/>
      <c r="J3" s="16"/>
      <c r="K3" s="16"/>
      <c r="L3" s="16"/>
      <c r="M3" s="16"/>
      <c r="N3" s="16"/>
      <c r="O3" s="16"/>
      <c r="P3" s="16" t="s">
        <v>11</v>
      </c>
      <c r="Q3" s="16" t="s">
        <v>12</v>
      </c>
      <c r="R3" s="32" t="s">
        <v>13</v>
      </c>
      <c r="S3" s="16" t="s">
        <v>14</v>
      </c>
      <c r="T3" s="17" t="s">
        <v>15</v>
      </c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6" t="s">
        <v>16</v>
      </c>
      <c r="AG3" s="16" t="s">
        <v>17</v>
      </c>
      <c r="AH3" s="53" t="s">
        <v>18</v>
      </c>
      <c r="AI3" s="54"/>
      <c r="AJ3" s="54"/>
      <c r="AK3" s="54"/>
      <c r="AL3" s="54"/>
      <c r="AM3" s="54"/>
      <c r="AN3" s="54"/>
      <c r="AO3" s="54"/>
      <c r="AP3" s="54"/>
      <c r="AQ3" s="16" t="s">
        <v>19</v>
      </c>
      <c r="AR3" s="16"/>
      <c r="AS3" s="16"/>
      <c r="AT3" s="16"/>
      <c r="AU3" s="60"/>
    </row>
    <row r="4" s="3" customFormat="1" ht="27" customHeight="1" spans="1:47">
      <c r="A4" s="16"/>
      <c r="B4" s="16"/>
      <c r="C4" s="16"/>
      <c r="D4" s="16"/>
      <c r="E4" s="16"/>
      <c r="F4" s="16"/>
      <c r="G4" s="16"/>
      <c r="H4" s="16" t="s">
        <v>20</v>
      </c>
      <c r="I4" s="16" t="s">
        <v>21</v>
      </c>
      <c r="J4" s="16" t="s">
        <v>22</v>
      </c>
      <c r="K4" s="16" t="s">
        <v>23</v>
      </c>
      <c r="L4" s="16" t="s">
        <v>24</v>
      </c>
      <c r="M4" s="16" t="s">
        <v>25</v>
      </c>
      <c r="N4" s="16" t="s">
        <v>26</v>
      </c>
      <c r="O4" s="16" t="s">
        <v>27</v>
      </c>
      <c r="P4" s="16"/>
      <c r="Q4" s="16"/>
      <c r="R4" s="33"/>
      <c r="S4" s="16"/>
      <c r="T4" s="17" t="s">
        <v>28</v>
      </c>
      <c r="U4" s="17" t="s">
        <v>29</v>
      </c>
      <c r="V4" s="17"/>
      <c r="W4" s="17"/>
      <c r="X4" s="17"/>
      <c r="Y4" s="17"/>
      <c r="Z4" s="17"/>
      <c r="AA4" s="17"/>
      <c r="AB4" s="17"/>
      <c r="AC4" s="17" t="s">
        <v>30</v>
      </c>
      <c r="AD4" s="17"/>
      <c r="AE4" s="17"/>
      <c r="AF4" s="16"/>
      <c r="AG4" s="16"/>
      <c r="AH4" s="53" t="s">
        <v>31</v>
      </c>
      <c r="AI4" s="54"/>
      <c r="AJ4" s="55"/>
      <c r="AK4" s="32" t="s">
        <v>32</v>
      </c>
      <c r="AL4" s="32" t="s">
        <v>33</v>
      </c>
      <c r="AM4" s="32" t="s">
        <v>34</v>
      </c>
      <c r="AN4" s="32" t="s">
        <v>35</v>
      </c>
      <c r="AO4" s="32" t="s">
        <v>36</v>
      </c>
      <c r="AP4" s="61" t="s">
        <v>37</v>
      </c>
      <c r="AQ4" s="62" t="s">
        <v>38</v>
      </c>
      <c r="AR4" s="62" t="s">
        <v>39</v>
      </c>
      <c r="AS4" s="62" t="s">
        <v>40</v>
      </c>
      <c r="AT4" s="62" t="s">
        <v>41</v>
      </c>
      <c r="AU4" s="60"/>
    </row>
    <row r="5" s="3" customFormat="1" ht="27" customHeight="1" spans="1:47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33"/>
      <c r="S5" s="16"/>
      <c r="T5" s="17"/>
      <c r="U5" s="34" t="s">
        <v>42</v>
      </c>
      <c r="V5" s="34" t="s">
        <v>43</v>
      </c>
      <c r="W5" s="35" t="s">
        <v>44</v>
      </c>
      <c r="X5" s="36"/>
      <c r="Y5" s="36"/>
      <c r="Z5" s="36"/>
      <c r="AA5" s="36"/>
      <c r="AB5" s="36"/>
      <c r="AC5" s="17" t="s">
        <v>42</v>
      </c>
      <c r="AD5" s="17" t="s">
        <v>45</v>
      </c>
      <c r="AE5" s="17" t="s">
        <v>46</v>
      </c>
      <c r="AF5" s="16"/>
      <c r="AG5" s="16"/>
      <c r="AH5" s="32" t="s">
        <v>47</v>
      </c>
      <c r="AI5" s="16" t="s">
        <v>48</v>
      </c>
      <c r="AJ5" s="16" t="s">
        <v>49</v>
      </c>
      <c r="AK5" s="33"/>
      <c r="AL5" s="33"/>
      <c r="AM5" s="33"/>
      <c r="AN5" s="33"/>
      <c r="AO5" s="33"/>
      <c r="AP5" s="63"/>
      <c r="AQ5" s="62"/>
      <c r="AR5" s="62"/>
      <c r="AS5" s="62"/>
      <c r="AT5" s="62"/>
      <c r="AU5" s="60"/>
    </row>
    <row r="6" s="3" customFormat="1" ht="80" customHeight="1" spans="1:47">
      <c r="A6" s="16"/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37"/>
      <c r="S6" s="16"/>
      <c r="T6" s="17"/>
      <c r="U6" s="17"/>
      <c r="V6" s="17"/>
      <c r="W6" s="17"/>
      <c r="X6" s="17" t="s">
        <v>50</v>
      </c>
      <c r="Y6" s="17" t="s">
        <v>51</v>
      </c>
      <c r="Z6" s="17" t="s">
        <v>52</v>
      </c>
      <c r="AA6" s="17" t="s">
        <v>53</v>
      </c>
      <c r="AB6" s="47" t="s">
        <v>54</v>
      </c>
      <c r="AC6" s="17"/>
      <c r="AD6" s="17"/>
      <c r="AE6" s="17"/>
      <c r="AF6" s="16"/>
      <c r="AG6" s="16"/>
      <c r="AH6" s="37"/>
      <c r="AI6" s="16"/>
      <c r="AJ6" s="16"/>
      <c r="AK6" s="37"/>
      <c r="AL6" s="37"/>
      <c r="AM6" s="37"/>
      <c r="AN6" s="37"/>
      <c r="AO6" s="37"/>
      <c r="AP6" s="64"/>
      <c r="AQ6" s="62"/>
      <c r="AR6" s="62"/>
      <c r="AS6" s="62"/>
      <c r="AT6" s="62"/>
      <c r="AU6" s="60"/>
    </row>
    <row r="7" s="4" customFormat="1" ht="40" customHeight="1" spans="1:47">
      <c r="A7" s="16"/>
      <c r="B7" s="16"/>
      <c r="C7" s="16"/>
      <c r="D7" s="16"/>
      <c r="E7" s="16"/>
      <c r="F7" s="16"/>
      <c r="G7" s="16"/>
      <c r="H7" s="17">
        <f t="shared" ref="H7:O7" si="0">SUM(H8:H23)</f>
        <v>7</v>
      </c>
      <c r="I7" s="17">
        <f t="shared" si="0"/>
        <v>0</v>
      </c>
      <c r="J7" s="17">
        <f t="shared" si="0"/>
        <v>7</v>
      </c>
      <c r="K7" s="17">
        <f t="shared" si="0"/>
        <v>0</v>
      </c>
      <c r="L7" s="17">
        <f t="shared" si="0"/>
        <v>1</v>
      </c>
      <c r="M7" s="17">
        <f t="shared" si="0"/>
        <v>0</v>
      </c>
      <c r="N7" s="17">
        <f t="shared" si="0"/>
        <v>1</v>
      </c>
      <c r="O7" s="17">
        <f t="shared" si="0"/>
        <v>0</v>
      </c>
      <c r="P7" s="17">
        <f>SUM(P8:P21)</f>
        <v>20463</v>
      </c>
      <c r="Q7" s="17"/>
      <c r="R7" s="17"/>
      <c r="S7" s="38"/>
      <c r="T7" s="39">
        <f>SUM(T8:T23)</f>
        <v>42256.1</v>
      </c>
      <c r="U7" s="39">
        <f t="shared" ref="U7:AB7" si="1">SUM(U8:U23)</f>
        <v>35316.1</v>
      </c>
      <c r="V7" s="17">
        <f t="shared" si="1"/>
        <v>12000</v>
      </c>
      <c r="W7" s="40">
        <f t="shared" si="1"/>
        <v>23316.1</v>
      </c>
      <c r="X7" s="17">
        <f t="shared" si="1"/>
        <v>5559.6</v>
      </c>
      <c r="Y7" s="17">
        <f t="shared" si="1"/>
        <v>1115</v>
      </c>
      <c r="Z7" s="17">
        <f t="shared" si="1"/>
        <v>4252.11</v>
      </c>
      <c r="AA7" s="17">
        <f t="shared" si="1"/>
        <v>9000</v>
      </c>
      <c r="AB7" s="17">
        <f t="shared" si="1"/>
        <v>3389.39</v>
      </c>
      <c r="AC7" s="17">
        <f>AD7+AE7</f>
        <v>0</v>
      </c>
      <c r="AD7" s="17">
        <v>0</v>
      </c>
      <c r="AE7" s="17">
        <f>SUM(AE8:AE23)</f>
        <v>0</v>
      </c>
      <c r="AF7" s="39"/>
      <c r="AG7" s="39"/>
      <c r="AH7" s="16"/>
      <c r="AI7" s="16">
        <f t="shared" ref="AI7:AP7" si="2">SUM(AI8:AI23)</f>
        <v>3</v>
      </c>
      <c r="AJ7" s="16">
        <f t="shared" si="2"/>
        <v>0</v>
      </c>
      <c r="AK7" s="16">
        <f t="shared" si="2"/>
        <v>4</v>
      </c>
      <c r="AL7" s="16">
        <f t="shared" si="2"/>
        <v>3</v>
      </c>
      <c r="AM7" s="16">
        <f t="shared" si="2"/>
        <v>0</v>
      </c>
      <c r="AN7" s="16">
        <f t="shared" si="2"/>
        <v>3</v>
      </c>
      <c r="AO7" s="16">
        <f t="shared" si="2"/>
        <v>3</v>
      </c>
      <c r="AP7" s="16">
        <f t="shared" si="2"/>
        <v>0</v>
      </c>
      <c r="AQ7" s="65"/>
      <c r="AR7" s="66"/>
      <c r="AS7" s="66"/>
      <c r="AT7" s="66"/>
      <c r="AU7" s="67"/>
    </row>
    <row r="8" s="4" customFormat="1" ht="88" customHeight="1" spans="1:47">
      <c r="A8" s="18">
        <v>1</v>
      </c>
      <c r="B8" s="19" t="s">
        <v>55</v>
      </c>
      <c r="C8" s="20" t="s">
        <v>56</v>
      </c>
      <c r="D8" s="18" t="s">
        <v>57</v>
      </c>
      <c r="E8" s="18" t="s">
        <v>58</v>
      </c>
      <c r="F8" s="20" t="s">
        <v>59</v>
      </c>
      <c r="G8" s="21" t="s">
        <v>60</v>
      </c>
      <c r="H8" s="18"/>
      <c r="I8" s="18"/>
      <c r="J8" s="18">
        <v>1</v>
      </c>
      <c r="K8" s="18"/>
      <c r="L8" s="18"/>
      <c r="M8" s="18"/>
      <c r="N8" s="18"/>
      <c r="O8" s="18"/>
      <c r="P8" s="18">
        <v>4155</v>
      </c>
      <c r="Q8" s="18" t="s">
        <v>61</v>
      </c>
      <c r="R8" s="18" t="s">
        <v>62</v>
      </c>
      <c r="S8" s="18" t="s">
        <v>63</v>
      </c>
      <c r="T8" s="41">
        <v>17639.39</v>
      </c>
      <c r="U8" s="41">
        <f t="shared" ref="U8:U12" si="3">V8+W8</f>
        <v>17639.39</v>
      </c>
      <c r="V8" s="42">
        <v>10000</v>
      </c>
      <c r="W8" s="41">
        <f t="shared" ref="W8:W12" si="4">X8+Y8+Z8+AA8+AB8</f>
        <v>7639.39</v>
      </c>
      <c r="X8" s="41"/>
      <c r="Y8" s="41"/>
      <c r="Z8" s="41"/>
      <c r="AA8" s="18">
        <v>5000</v>
      </c>
      <c r="AB8" s="28">
        <v>2639.39</v>
      </c>
      <c r="AC8" s="40"/>
      <c r="AD8" s="40"/>
      <c r="AE8" s="28"/>
      <c r="AF8" s="21" t="s">
        <v>64</v>
      </c>
      <c r="AG8" s="41" t="s">
        <v>65</v>
      </c>
      <c r="AH8" s="18" t="s">
        <v>66</v>
      </c>
      <c r="AI8" s="18"/>
      <c r="AJ8" s="18"/>
      <c r="AK8" s="18"/>
      <c r="AL8" s="18"/>
      <c r="AM8" s="18"/>
      <c r="AN8" s="18"/>
      <c r="AO8" s="18">
        <v>1</v>
      </c>
      <c r="AP8" s="53"/>
      <c r="AQ8" s="68">
        <v>44377</v>
      </c>
      <c r="AR8" s="68">
        <v>44407</v>
      </c>
      <c r="AS8" s="68">
        <v>44438</v>
      </c>
      <c r="AT8" s="68">
        <v>44438</v>
      </c>
      <c r="AU8" s="67"/>
    </row>
    <row r="9" s="4" customFormat="1" ht="40" customHeight="1" spans="1:47">
      <c r="A9" s="18">
        <v>2</v>
      </c>
      <c r="B9" s="19" t="s">
        <v>67</v>
      </c>
      <c r="C9" s="20" t="s">
        <v>68</v>
      </c>
      <c r="D9" s="18" t="s">
        <v>57</v>
      </c>
      <c r="E9" s="18" t="s">
        <v>58</v>
      </c>
      <c r="F9" s="20" t="s">
        <v>69</v>
      </c>
      <c r="G9" s="21" t="s">
        <v>70</v>
      </c>
      <c r="H9" s="18"/>
      <c r="I9" s="18"/>
      <c r="J9" s="18">
        <v>1</v>
      </c>
      <c r="K9" s="18"/>
      <c r="L9" s="18"/>
      <c r="M9" s="18"/>
      <c r="N9" s="18"/>
      <c r="O9" s="18"/>
      <c r="P9" s="18">
        <v>4155</v>
      </c>
      <c r="Q9" s="18" t="s">
        <v>61</v>
      </c>
      <c r="R9" s="18" t="s">
        <v>62</v>
      </c>
      <c r="S9" s="18" t="s">
        <v>63</v>
      </c>
      <c r="T9" s="41">
        <v>2506.44</v>
      </c>
      <c r="U9" s="41">
        <f t="shared" si="3"/>
        <v>2506.44</v>
      </c>
      <c r="V9" s="42">
        <v>2000</v>
      </c>
      <c r="W9" s="41">
        <f t="shared" si="4"/>
        <v>506.44</v>
      </c>
      <c r="X9" s="18"/>
      <c r="Y9" s="18"/>
      <c r="Z9" s="28">
        <v>506.44</v>
      </c>
      <c r="AA9" s="18"/>
      <c r="AB9" s="18"/>
      <c r="AC9" s="40"/>
      <c r="AD9" s="40"/>
      <c r="AE9" s="29"/>
      <c r="AF9" s="48" t="s">
        <v>71</v>
      </c>
      <c r="AG9" s="41" t="s">
        <v>65</v>
      </c>
      <c r="AH9" s="18" t="s">
        <v>66</v>
      </c>
      <c r="AI9" s="18"/>
      <c r="AJ9" s="18"/>
      <c r="AK9" s="18"/>
      <c r="AL9" s="18"/>
      <c r="AM9" s="18"/>
      <c r="AN9" s="18"/>
      <c r="AO9" s="18">
        <v>1</v>
      </c>
      <c r="AP9" s="53"/>
      <c r="AQ9" s="68">
        <v>44377</v>
      </c>
      <c r="AR9" s="68">
        <v>44407</v>
      </c>
      <c r="AS9" s="68">
        <v>44438</v>
      </c>
      <c r="AT9" s="68">
        <v>44438</v>
      </c>
      <c r="AU9" s="67"/>
    </row>
    <row r="10" s="5" customFormat="1" ht="40" customHeight="1" spans="1:47">
      <c r="A10" s="18">
        <v>3</v>
      </c>
      <c r="B10" s="19" t="s">
        <v>72</v>
      </c>
      <c r="C10" s="20" t="s">
        <v>73</v>
      </c>
      <c r="D10" s="18" t="s">
        <v>74</v>
      </c>
      <c r="E10" s="18" t="s">
        <v>58</v>
      </c>
      <c r="F10" s="20" t="s">
        <v>75</v>
      </c>
      <c r="G10" s="21" t="s">
        <v>76</v>
      </c>
      <c r="H10" s="18">
        <v>1</v>
      </c>
      <c r="I10" s="18"/>
      <c r="J10" s="18"/>
      <c r="K10" s="18"/>
      <c r="L10" s="18"/>
      <c r="M10" s="18"/>
      <c r="N10" s="18"/>
      <c r="O10" s="18"/>
      <c r="P10" s="18">
        <v>30</v>
      </c>
      <c r="Q10" s="18" t="s">
        <v>77</v>
      </c>
      <c r="R10" s="18" t="s">
        <v>78</v>
      </c>
      <c r="S10" s="18" t="s">
        <v>79</v>
      </c>
      <c r="T10" s="42">
        <f t="shared" ref="T10:T23" si="5">U10+AC10</f>
        <v>150</v>
      </c>
      <c r="U10" s="42">
        <f t="shared" si="3"/>
        <v>150</v>
      </c>
      <c r="V10" s="42"/>
      <c r="W10" s="42">
        <f t="shared" si="4"/>
        <v>150</v>
      </c>
      <c r="X10" s="29"/>
      <c r="Y10" s="18"/>
      <c r="Z10" s="18">
        <v>150</v>
      </c>
      <c r="AA10" s="18"/>
      <c r="AB10" s="18"/>
      <c r="AC10" s="40"/>
      <c r="AD10" s="40"/>
      <c r="AE10" s="29"/>
      <c r="AF10" s="21" t="s">
        <v>80</v>
      </c>
      <c r="AG10" s="28" t="s">
        <v>81</v>
      </c>
      <c r="AH10" s="18" t="s">
        <v>82</v>
      </c>
      <c r="AI10" s="18"/>
      <c r="AJ10" s="18"/>
      <c r="AK10" s="18"/>
      <c r="AL10" s="18"/>
      <c r="AM10" s="18"/>
      <c r="AN10" s="18">
        <v>1</v>
      </c>
      <c r="AO10" s="18"/>
      <c r="AP10" s="53"/>
      <c r="AQ10" s="68">
        <v>44499</v>
      </c>
      <c r="AR10" s="68">
        <v>44520</v>
      </c>
      <c r="AS10" s="68">
        <v>44530</v>
      </c>
      <c r="AT10" s="68">
        <v>44545</v>
      </c>
      <c r="AU10" s="69"/>
    </row>
    <row r="11" s="5" customFormat="1" ht="40" customHeight="1" spans="1:47">
      <c r="A11" s="18">
        <v>4</v>
      </c>
      <c r="B11" s="19" t="s">
        <v>83</v>
      </c>
      <c r="C11" s="20" t="s">
        <v>84</v>
      </c>
      <c r="D11" s="18" t="s">
        <v>74</v>
      </c>
      <c r="E11" s="18" t="s">
        <v>58</v>
      </c>
      <c r="F11" s="20" t="s">
        <v>85</v>
      </c>
      <c r="G11" s="21" t="s">
        <v>86</v>
      </c>
      <c r="H11" s="18"/>
      <c r="I11" s="18"/>
      <c r="J11" s="18">
        <v>1</v>
      </c>
      <c r="K11" s="18"/>
      <c r="L11" s="18"/>
      <c r="M11" s="18"/>
      <c r="N11" s="18"/>
      <c r="O11" s="18"/>
      <c r="P11" s="18">
        <v>609</v>
      </c>
      <c r="Q11" s="18" t="s">
        <v>87</v>
      </c>
      <c r="R11" s="18" t="s">
        <v>88</v>
      </c>
      <c r="S11" s="18" t="s">
        <v>89</v>
      </c>
      <c r="T11" s="42">
        <f t="shared" si="5"/>
        <v>360</v>
      </c>
      <c r="U11" s="42">
        <f t="shared" si="3"/>
        <v>360</v>
      </c>
      <c r="V11" s="42"/>
      <c r="W11" s="42">
        <f t="shared" si="4"/>
        <v>360</v>
      </c>
      <c r="X11" s="29"/>
      <c r="Y11" s="18"/>
      <c r="Z11" s="18">
        <v>360</v>
      </c>
      <c r="AA11" s="18"/>
      <c r="AB11" s="18"/>
      <c r="AC11" s="40"/>
      <c r="AD11" s="40"/>
      <c r="AE11" s="29"/>
      <c r="AF11" s="21" t="s">
        <v>90</v>
      </c>
      <c r="AG11" s="28" t="s">
        <v>65</v>
      </c>
      <c r="AH11" s="18" t="s">
        <v>91</v>
      </c>
      <c r="AI11" s="56"/>
      <c r="AJ11" s="56"/>
      <c r="AK11" s="56"/>
      <c r="AL11" s="56"/>
      <c r="AM11" s="56"/>
      <c r="AN11" s="56">
        <v>1</v>
      </c>
      <c r="AO11" s="56"/>
      <c r="AP11" s="70"/>
      <c r="AQ11" s="68">
        <v>44499</v>
      </c>
      <c r="AR11" s="68">
        <v>44520</v>
      </c>
      <c r="AS11" s="68">
        <v>44530</v>
      </c>
      <c r="AT11" s="68">
        <v>44545</v>
      </c>
      <c r="AU11" s="69"/>
    </row>
    <row r="12" s="5" customFormat="1" ht="58" customHeight="1" spans="1:47">
      <c r="A12" s="18">
        <v>5</v>
      </c>
      <c r="B12" s="19" t="s">
        <v>92</v>
      </c>
      <c r="C12" s="20" t="s">
        <v>93</v>
      </c>
      <c r="D12" s="18" t="s">
        <v>74</v>
      </c>
      <c r="E12" s="18" t="s">
        <v>58</v>
      </c>
      <c r="F12" s="20" t="s">
        <v>94</v>
      </c>
      <c r="G12" s="21" t="s">
        <v>95</v>
      </c>
      <c r="H12" s="18"/>
      <c r="I12" s="18"/>
      <c r="J12" s="18">
        <v>1</v>
      </c>
      <c r="K12" s="18"/>
      <c r="L12" s="18"/>
      <c r="M12" s="18"/>
      <c r="N12" s="18"/>
      <c r="O12" s="18"/>
      <c r="P12" s="18">
        <v>95</v>
      </c>
      <c r="Q12" s="18" t="s">
        <v>96</v>
      </c>
      <c r="R12" s="18" t="s">
        <v>88</v>
      </c>
      <c r="S12" s="18" t="s">
        <v>97</v>
      </c>
      <c r="T12" s="42">
        <f t="shared" si="5"/>
        <v>395</v>
      </c>
      <c r="U12" s="42">
        <f t="shared" si="3"/>
        <v>395</v>
      </c>
      <c r="V12" s="42"/>
      <c r="W12" s="42">
        <f t="shared" si="4"/>
        <v>395</v>
      </c>
      <c r="X12" s="29"/>
      <c r="Y12" s="18"/>
      <c r="Z12" s="18">
        <v>395</v>
      </c>
      <c r="AA12" s="18"/>
      <c r="AB12" s="18"/>
      <c r="AC12" s="40"/>
      <c r="AD12" s="40"/>
      <c r="AE12" s="29"/>
      <c r="AF12" s="21" t="s">
        <v>90</v>
      </c>
      <c r="AG12" s="28" t="s">
        <v>65</v>
      </c>
      <c r="AH12" s="18" t="s">
        <v>98</v>
      </c>
      <c r="AI12" s="56"/>
      <c r="AJ12" s="56"/>
      <c r="AK12" s="56"/>
      <c r="AL12" s="56"/>
      <c r="AM12" s="56"/>
      <c r="AN12" s="56">
        <v>1</v>
      </c>
      <c r="AO12" s="56"/>
      <c r="AP12" s="70"/>
      <c r="AQ12" s="68">
        <v>44530</v>
      </c>
      <c r="AR12" s="68">
        <v>44520</v>
      </c>
      <c r="AS12" s="68">
        <v>44530</v>
      </c>
      <c r="AT12" s="68">
        <v>44545</v>
      </c>
      <c r="AU12" s="69"/>
    </row>
    <row r="13" s="5" customFormat="1" ht="62" customHeight="1" spans="1:47">
      <c r="A13" s="18">
        <v>6</v>
      </c>
      <c r="B13" s="19" t="s">
        <v>99</v>
      </c>
      <c r="C13" s="22" t="s">
        <v>100</v>
      </c>
      <c r="D13" s="18" t="s">
        <v>74</v>
      </c>
      <c r="E13" s="18" t="s">
        <v>58</v>
      </c>
      <c r="F13" s="20" t="s">
        <v>101</v>
      </c>
      <c r="G13" s="23" t="s">
        <v>102</v>
      </c>
      <c r="H13" s="18">
        <v>1</v>
      </c>
      <c r="I13" s="18"/>
      <c r="J13" s="18"/>
      <c r="K13" s="18"/>
      <c r="L13" s="18"/>
      <c r="M13" s="18"/>
      <c r="N13" s="18"/>
      <c r="O13" s="18"/>
      <c r="P13" s="27">
        <v>4200</v>
      </c>
      <c r="Q13" s="18" t="s">
        <v>61</v>
      </c>
      <c r="R13" s="18" t="s">
        <v>88</v>
      </c>
      <c r="S13" s="18" t="s">
        <v>63</v>
      </c>
      <c r="T13" s="42">
        <f t="shared" si="5"/>
        <v>7300</v>
      </c>
      <c r="U13" s="42">
        <v>3600</v>
      </c>
      <c r="V13" s="42"/>
      <c r="W13" s="42">
        <v>3600</v>
      </c>
      <c r="X13" s="42">
        <v>3600</v>
      </c>
      <c r="Y13" s="41"/>
      <c r="Z13" s="41"/>
      <c r="AA13" s="18"/>
      <c r="AB13" s="41"/>
      <c r="AC13" s="42">
        <v>3700</v>
      </c>
      <c r="AD13" s="49"/>
      <c r="AE13" s="42"/>
      <c r="AF13" s="48" t="s">
        <v>103</v>
      </c>
      <c r="AG13" s="28" t="s">
        <v>81</v>
      </c>
      <c r="AH13" s="18" t="s">
        <v>104</v>
      </c>
      <c r="AI13" s="56"/>
      <c r="AJ13" s="56"/>
      <c r="AK13" s="56">
        <v>1</v>
      </c>
      <c r="AL13" s="56"/>
      <c r="AM13" s="56"/>
      <c r="AN13" s="56"/>
      <c r="AO13" s="56"/>
      <c r="AP13" s="70"/>
      <c r="AQ13" s="68">
        <v>44530</v>
      </c>
      <c r="AR13" s="68">
        <v>44545</v>
      </c>
      <c r="AS13" s="68">
        <v>44560</v>
      </c>
      <c r="AT13" s="68">
        <v>44571</v>
      </c>
      <c r="AU13" s="69"/>
    </row>
    <row r="14" s="5" customFormat="1" ht="108" customHeight="1" spans="1:47">
      <c r="A14" s="18">
        <v>7</v>
      </c>
      <c r="B14" s="19" t="s">
        <v>105</v>
      </c>
      <c r="C14" s="20" t="s">
        <v>106</v>
      </c>
      <c r="D14" s="18" t="s">
        <v>74</v>
      </c>
      <c r="E14" s="18" t="s">
        <v>58</v>
      </c>
      <c r="F14" s="20" t="s">
        <v>107</v>
      </c>
      <c r="G14" s="21" t="s">
        <v>108</v>
      </c>
      <c r="H14" s="18"/>
      <c r="I14" s="18"/>
      <c r="J14" s="18">
        <v>1</v>
      </c>
      <c r="K14" s="18"/>
      <c r="L14" s="18"/>
      <c r="M14" s="28"/>
      <c r="N14" s="18"/>
      <c r="O14" s="18"/>
      <c r="P14" s="18">
        <v>2170</v>
      </c>
      <c r="Q14" s="18" t="s">
        <v>109</v>
      </c>
      <c r="R14" s="18" t="s">
        <v>110</v>
      </c>
      <c r="S14" s="18" t="s">
        <v>111</v>
      </c>
      <c r="T14" s="42">
        <f t="shared" si="5"/>
        <v>2367.84</v>
      </c>
      <c r="U14" s="42">
        <f t="shared" ref="U14:U32" si="6">V14+W14</f>
        <v>2367.84</v>
      </c>
      <c r="V14" s="42"/>
      <c r="W14" s="41">
        <f t="shared" ref="W14:W23" si="7">X14+Y14+Z14+AA14+AB14</f>
        <v>2367.84</v>
      </c>
      <c r="X14" s="18"/>
      <c r="Y14" s="18"/>
      <c r="Z14" s="18">
        <v>1367.84</v>
      </c>
      <c r="AA14" s="18">
        <v>1000</v>
      </c>
      <c r="AB14" s="18"/>
      <c r="AC14" s="40"/>
      <c r="AD14" s="40"/>
      <c r="AE14" s="29"/>
      <c r="AF14" s="21" t="s">
        <v>112</v>
      </c>
      <c r="AG14" s="18" t="s">
        <v>113</v>
      </c>
      <c r="AH14" s="18" t="s">
        <v>114</v>
      </c>
      <c r="AI14" s="57"/>
      <c r="AJ14" s="57"/>
      <c r="AK14" s="57">
        <v>1</v>
      </c>
      <c r="AL14" s="57"/>
      <c r="AM14" s="57"/>
      <c r="AN14" s="57"/>
      <c r="AO14" s="57"/>
      <c r="AP14" s="70"/>
      <c r="AQ14" s="68">
        <v>44530</v>
      </c>
      <c r="AR14" s="68">
        <v>44545</v>
      </c>
      <c r="AS14" s="68">
        <v>44560</v>
      </c>
      <c r="AT14" s="68">
        <v>44571</v>
      </c>
      <c r="AU14" s="69"/>
    </row>
    <row r="15" s="5" customFormat="1" ht="95" customHeight="1" spans="1:47">
      <c r="A15" s="18">
        <v>8</v>
      </c>
      <c r="B15" s="19" t="s">
        <v>115</v>
      </c>
      <c r="C15" s="20" t="s">
        <v>116</v>
      </c>
      <c r="D15" s="18" t="s">
        <v>74</v>
      </c>
      <c r="E15" s="18" t="s">
        <v>58</v>
      </c>
      <c r="F15" s="20" t="s">
        <v>117</v>
      </c>
      <c r="G15" s="21" t="s">
        <v>118</v>
      </c>
      <c r="H15" s="18"/>
      <c r="I15" s="18"/>
      <c r="J15" s="18">
        <v>1</v>
      </c>
      <c r="K15" s="18"/>
      <c r="L15" s="18"/>
      <c r="M15" s="28"/>
      <c r="N15" s="18"/>
      <c r="O15" s="18"/>
      <c r="P15" s="18">
        <v>1881</v>
      </c>
      <c r="Q15" s="18" t="s">
        <v>109</v>
      </c>
      <c r="R15" s="18" t="s">
        <v>110</v>
      </c>
      <c r="S15" s="18" t="s">
        <v>111</v>
      </c>
      <c r="T15" s="42">
        <f t="shared" si="5"/>
        <v>1472.83</v>
      </c>
      <c r="U15" s="42">
        <f t="shared" si="6"/>
        <v>1472.83</v>
      </c>
      <c r="V15" s="42"/>
      <c r="W15" s="41">
        <f t="shared" si="7"/>
        <v>1472.83</v>
      </c>
      <c r="X15" s="18"/>
      <c r="Y15" s="18"/>
      <c r="Z15" s="18">
        <v>1472.83</v>
      </c>
      <c r="AA15" s="18"/>
      <c r="AB15" s="18"/>
      <c r="AC15" s="40"/>
      <c r="AD15" s="40"/>
      <c r="AE15" s="29"/>
      <c r="AF15" s="21" t="s">
        <v>112</v>
      </c>
      <c r="AG15" s="18" t="s">
        <v>113</v>
      </c>
      <c r="AH15" s="18" t="s">
        <v>114</v>
      </c>
      <c r="AI15" s="57"/>
      <c r="AJ15" s="57"/>
      <c r="AK15" s="57">
        <v>1</v>
      </c>
      <c r="AL15" s="57"/>
      <c r="AM15" s="57"/>
      <c r="AN15" s="57"/>
      <c r="AO15" s="57"/>
      <c r="AP15" s="70"/>
      <c r="AQ15" s="68">
        <v>44530</v>
      </c>
      <c r="AR15" s="68">
        <v>44545</v>
      </c>
      <c r="AS15" s="68">
        <v>44560</v>
      </c>
      <c r="AT15" s="68">
        <v>44571</v>
      </c>
      <c r="AU15" s="69"/>
    </row>
    <row r="16" s="5" customFormat="1" ht="75" customHeight="1" spans="1:47">
      <c r="A16" s="18">
        <v>9</v>
      </c>
      <c r="B16" s="19" t="s">
        <v>119</v>
      </c>
      <c r="C16" s="20" t="s">
        <v>120</v>
      </c>
      <c r="D16" s="18" t="s">
        <v>121</v>
      </c>
      <c r="E16" s="18" t="s">
        <v>58</v>
      </c>
      <c r="F16" s="20" t="s">
        <v>101</v>
      </c>
      <c r="G16" s="21" t="s">
        <v>122</v>
      </c>
      <c r="H16" s="18"/>
      <c r="I16" s="18"/>
      <c r="J16" s="18">
        <v>1</v>
      </c>
      <c r="K16" s="18"/>
      <c r="L16" s="18"/>
      <c r="M16" s="18"/>
      <c r="N16" s="18"/>
      <c r="O16" s="29"/>
      <c r="P16" s="18">
        <v>2073</v>
      </c>
      <c r="Q16" s="18" t="s">
        <v>61</v>
      </c>
      <c r="R16" s="18" t="s">
        <v>62</v>
      </c>
      <c r="S16" s="18" t="s">
        <v>63</v>
      </c>
      <c r="T16" s="42">
        <f t="shared" si="5"/>
        <v>3750</v>
      </c>
      <c r="U16" s="42">
        <f t="shared" si="6"/>
        <v>3750</v>
      </c>
      <c r="V16" s="42"/>
      <c r="W16" s="42">
        <f t="shared" si="7"/>
        <v>3750</v>
      </c>
      <c r="X16" s="18"/>
      <c r="Y16" s="18"/>
      <c r="Z16" s="18"/>
      <c r="AA16" s="18">
        <v>3000</v>
      </c>
      <c r="AB16" s="18">
        <v>750</v>
      </c>
      <c r="AC16" s="40"/>
      <c r="AD16" s="40"/>
      <c r="AE16" s="29"/>
      <c r="AF16" s="21" t="s">
        <v>123</v>
      </c>
      <c r="AG16" s="18" t="s">
        <v>113</v>
      </c>
      <c r="AH16" s="18" t="s">
        <v>66</v>
      </c>
      <c r="AI16" s="57"/>
      <c r="AJ16" s="57"/>
      <c r="AK16" s="57"/>
      <c r="AL16" s="57"/>
      <c r="AM16" s="57"/>
      <c r="AN16" s="57"/>
      <c r="AO16" s="57">
        <v>1</v>
      </c>
      <c r="AP16" s="70"/>
      <c r="AQ16" s="68">
        <v>44407</v>
      </c>
      <c r="AR16" s="68">
        <v>44423</v>
      </c>
      <c r="AS16" s="68">
        <v>44433</v>
      </c>
      <c r="AT16" s="68">
        <v>44438</v>
      </c>
      <c r="AU16" s="69"/>
    </row>
    <row r="17" s="5" customFormat="1" ht="40" customHeight="1" spans="1:47">
      <c r="A17" s="18">
        <v>10</v>
      </c>
      <c r="B17" s="19" t="s">
        <v>124</v>
      </c>
      <c r="C17" s="20" t="s">
        <v>125</v>
      </c>
      <c r="D17" s="18" t="s">
        <v>74</v>
      </c>
      <c r="E17" s="18" t="s">
        <v>58</v>
      </c>
      <c r="F17" s="20" t="s">
        <v>126</v>
      </c>
      <c r="G17" s="24" t="s">
        <v>127</v>
      </c>
      <c r="H17" s="18"/>
      <c r="I17" s="18"/>
      <c r="J17" s="18"/>
      <c r="K17" s="18"/>
      <c r="L17" s="18"/>
      <c r="M17" s="18"/>
      <c r="N17" s="18">
        <v>1</v>
      </c>
      <c r="O17" s="18"/>
      <c r="P17" s="19" t="s">
        <v>128</v>
      </c>
      <c r="Q17" s="18" t="s">
        <v>129</v>
      </c>
      <c r="R17" s="43" t="s">
        <v>130</v>
      </c>
      <c r="S17" s="18" t="s">
        <v>131</v>
      </c>
      <c r="T17" s="42">
        <f t="shared" si="5"/>
        <v>120</v>
      </c>
      <c r="U17" s="42">
        <f t="shared" si="6"/>
        <v>120</v>
      </c>
      <c r="V17" s="42"/>
      <c r="W17" s="42">
        <f t="shared" si="7"/>
        <v>120</v>
      </c>
      <c r="X17" s="18">
        <v>120</v>
      </c>
      <c r="Y17" s="18"/>
      <c r="Z17" s="18"/>
      <c r="AA17" s="18"/>
      <c r="AB17" s="18"/>
      <c r="AC17" s="40"/>
      <c r="AD17" s="40"/>
      <c r="AE17" s="29"/>
      <c r="AF17" s="21" t="s">
        <v>132</v>
      </c>
      <c r="AG17" s="18" t="s">
        <v>113</v>
      </c>
      <c r="AH17" s="57" t="s">
        <v>133</v>
      </c>
      <c r="AI17" s="57"/>
      <c r="AJ17" s="57"/>
      <c r="AK17" s="57"/>
      <c r="AL17" s="57">
        <v>1</v>
      </c>
      <c r="AM17" s="57"/>
      <c r="AN17" s="57"/>
      <c r="AO17" s="57"/>
      <c r="AP17" s="70"/>
      <c r="AQ17" s="68">
        <v>44530</v>
      </c>
      <c r="AR17" s="68">
        <v>44550</v>
      </c>
      <c r="AS17" s="68" t="s">
        <v>133</v>
      </c>
      <c r="AT17" s="68" t="s">
        <v>133</v>
      </c>
      <c r="AU17" s="69"/>
    </row>
    <row r="18" s="5" customFormat="1" ht="40" customHeight="1" spans="1:47">
      <c r="A18" s="18">
        <v>11</v>
      </c>
      <c r="B18" s="19" t="s">
        <v>134</v>
      </c>
      <c r="C18" s="20" t="s">
        <v>135</v>
      </c>
      <c r="D18" s="18" t="s">
        <v>74</v>
      </c>
      <c r="E18" s="18" t="s">
        <v>58</v>
      </c>
      <c r="F18" s="20" t="s">
        <v>126</v>
      </c>
      <c r="G18" s="24" t="s">
        <v>136</v>
      </c>
      <c r="H18" s="18">
        <v>1</v>
      </c>
      <c r="I18" s="18"/>
      <c r="J18" s="18"/>
      <c r="K18" s="18"/>
      <c r="L18" s="18"/>
      <c r="M18" s="18"/>
      <c r="N18" s="18"/>
      <c r="O18" s="18"/>
      <c r="P18" s="19">
        <v>500</v>
      </c>
      <c r="Q18" s="18" t="s">
        <v>129</v>
      </c>
      <c r="R18" s="43" t="s">
        <v>130</v>
      </c>
      <c r="S18" s="18" t="s">
        <v>131</v>
      </c>
      <c r="T18" s="42">
        <f t="shared" si="5"/>
        <v>650</v>
      </c>
      <c r="U18" s="42">
        <f t="shared" si="6"/>
        <v>650</v>
      </c>
      <c r="V18" s="42"/>
      <c r="W18" s="42">
        <f t="shared" si="7"/>
        <v>650</v>
      </c>
      <c r="X18" s="29">
        <v>650</v>
      </c>
      <c r="Y18" s="18"/>
      <c r="Z18" s="18"/>
      <c r="AA18" s="18"/>
      <c r="AB18" s="18"/>
      <c r="AC18" s="40"/>
      <c r="AD18" s="40"/>
      <c r="AE18" s="29"/>
      <c r="AF18" s="21" t="s">
        <v>137</v>
      </c>
      <c r="AG18" s="18" t="s">
        <v>138</v>
      </c>
      <c r="AH18" s="57" t="s">
        <v>133</v>
      </c>
      <c r="AI18" s="57"/>
      <c r="AJ18" s="57"/>
      <c r="AK18" s="57"/>
      <c r="AL18" s="57">
        <v>1</v>
      </c>
      <c r="AM18" s="57"/>
      <c r="AN18" s="57"/>
      <c r="AO18" s="57"/>
      <c r="AP18" s="70"/>
      <c r="AQ18" s="68">
        <v>44530</v>
      </c>
      <c r="AR18" s="68">
        <v>44550</v>
      </c>
      <c r="AS18" s="68" t="s">
        <v>133</v>
      </c>
      <c r="AT18" s="68" t="s">
        <v>133</v>
      </c>
      <c r="AU18" s="69"/>
    </row>
    <row r="19" s="5" customFormat="1" ht="68" customHeight="1" spans="1:47">
      <c r="A19" s="18">
        <v>12</v>
      </c>
      <c r="B19" s="19" t="s">
        <v>139</v>
      </c>
      <c r="C19" s="20" t="s">
        <v>140</v>
      </c>
      <c r="D19" s="18" t="s">
        <v>141</v>
      </c>
      <c r="E19" s="18" t="s">
        <v>58</v>
      </c>
      <c r="F19" s="20" t="s">
        <v>142</v>
      </c>
      <c r="G19" s="21" t="s">
        <v>143</v>
      </c>
      <c r="H19" s="18"/>
      <c r="I19" s="18"/>
      <c r="J19" s="18"/>
      <c r="K19" s="18"/>
      <c r="L19" s="18">
        <v>1</v>
      </c>
      <c r="M19" s="18"/>
      <c r="N19" s="18"/>
      <c r="O19" s="18"/>
      <c r="P19" s="18">
        <v>550</v>
      </c>
      <c r="Q19" s="43" t="s">
        <v>144</v>
      </c>
      <c r="R19" s="43" t="s">
        <v>145</v>
      </c>
      <c r="S19" s="18" t="s">
        <v>146</v>
      </c>
      <c r="T19" s="44">
        <v>189.6</v>
      </c>
      <c r="U19" s="44">
        <v>189.6</v>
      </c>
      <c r="V19" s="44"/>
      <c r="W19" s="44">
        <v>189.6</v>
      </c>
      <c r="X19" s="45">
        <v>189.6</v>
      </c>
      <c r="Y19" s="18"/>
      <c r="Z19" s="18"/>
      <c r="AA19" s="18"/>
      <c r="AB19" s="18"/>
      <c r="AC19" s="40"/>
      <c r="AD19" s="40"/>
      <c r="AE19" s="29"/>
      <c r="AF19" s="21" t="s">
        <v>147</v>
      </c>
      <c r="AG19" s="18" t="s">
        <v>113</v>
      </c>
      <c r="AH19" s="57" t="s">
        <v>133</v>
      </c>
      <c r="AI19" s="57"/>
      <c r="AJ19" s="57"/>
      <c r="AK19" s="57"/>
      <c r="AL19" s="57">
        <v>1</v>
      </c>
      <c r="AM19" s="57"/>
      <c r="AN19" s="57"/>
      <c r="AO19" s="57"/>
      <c r="AP19" s="70"/>
      <c r="AQ19" s="68">
        <v>44530</v>
      </c>
      <c r="AR19" s="68">
        <v>44550</v>
      </c>
      <c r="AS19" s="68" t="s">
        <v>133</v>
      </c>
      <c r="AT19" s="68" t="s">
        <v>133</v>
      </c>
      <c r="AU19" s="69"/>
    </row>
    <row r="20" s="5" customFormat="1" ht="40" customHeight="1" spans="1:47">
      <c r="A20" s="18">
        <v>13</v>
      </c>
      <c r="B20" s="19" t="s">
        <v>148</v>
      </c>
      <c r="C20" s="24" t="s">
        <v>149</v>
      </c>
      <c r="D20" s="18" t="s">
        <v>74</v>
      </c>
      <c r="E20" s="18" t="s">
        <v>58</v>
      </c>
      <c r="F20" s="20" t="s">
        <v>94</v>
      </c>
      <c r="G20" s="24" t="s">
        <v>150</v>
      </c>
      <c r="H20" s="18">
        <v>1</v>
      </c>
      <c r="I20" s="18"/>
      <c r="J20" s="18"/>
      <c r="K20" s="18"/>
      <c r="L20" s="18"/>
      <c r="M20" s="18"/>
      <c r="N20" s="18"/>
      <c r="O20" s="29"/>
      <c r="P20" s="19">
        <v>10</v>
      </c>
      <c r="Q20" s="18" t="s">
        <v>61</v>
      </c>
      <c r="R20" s="18" t="s">
        <v>88</v>
      </c>
      <c r="S20" s="18" t="s">
        <v>63</v>
      </c>
      <c r="T20" s="42">
        <f t="shared" si="5"/>
        <v>440</v>
      </c>
      <c r="U20" s="42">
        <f t="shared" si="6"/>
        <v>200</v>
      </c>
      <c r="V20" s="42"/>
      <c r="W20" s="42">
        <f t="shared" si="7"/>
        <v>200</v>
      </c>
      <c r="X20" s="18"/>
      <c r="Y20" s="18">
        <v>200</v>
      </c>
      <c r="Z20" s="29"/>
      <c r="AA20" s="18"/>
      <c r="AB20" s="18"/>
      <c r="AC20" s="29">
        <v>240</v>
      </c>
      <c r="AD20" s="40"/>
      <c r="AE20" s="29"/>
      <c r="AF20" s="21" t="s">
        <v>151</v>
      </c>
      <c r="AG20" s="28" t="s">
        <v>81</v>
      </c>
      <c r="AH20" s="57" t="s">
        <v>133</v>
      </c>
      <c r="AI20" s="57">
        <v>1</v>
      </c>
      <c r="AJ20" s="57"/>
      <c r="AK20" s="57"/>
      <c r="AL20" s="57"/>
      <c r="AM20" s="57"/>
      <c r="AN20" s="57"/>
      <c r="AO20" s="57"/>
      <c r="AP20" s="70"/>
      <c r="AQ20" s="68">
        <v>44560</v>
      </c>
      <c r="AR20" s="68">
        <v>44576</v>
      </c>
      <c r="AS20" s="68">
        <v>44591</v>
      </c>
      <c r="AT20" s="68">
        <v>44607</v>
      </c>
      <c r="AU20" s="69"/>
    </row>
    <row r="21" s="5" customFormat="1" ht="80" customHeight="1" spans="1:47">
      <c r="A21" s="18">
        <v>14</v>
      </c>
      <c r="B21" s="19" t="s">
        <v>152</v>
      </c>
      <c r="C21" s="20" t="s">
        <v>153</v>
      </c>
      <c r="D21" s="18" t="s">
        <v>74</v>
      </c>
      <c r="E21" s="18" t="s">
        <v>58</v>
      </c>
      <c r="F21" s="20" t="s">
        <v>154</v>
      </c>
      <c r="G21" s="25" t="s">
        <v>155</v>
      </c>
      <c r="H21" s="18">
        <v>1</v>
      </c>
      <c r="I21" s="18"/>
      <c r="J21" s="18"/>
      <c r="K21" s="18"/>
      <c r="L21" s="18"/>
      <c r="M21" s="18"/>
      <c r="N21" s="18"/>
      <c r="O21" s="18"/>
      <c r="P21" s="18">
        <v>35</v>
      </c>
      <c r="Q21" s="18" t="s">
        <v>156</v>
      </c>
      <c r="R21" s="18" t="s">
        <v>78</v>
      </c>
      <c r="S21" s="18" t="s">
        <v>157</v>
      </c>
      <c r="T21" s="42">
        <f t="shared" si="5"/>
        <v>850</v>
      </c>
      <c r="U21" s="42">
        <f t="shared" si="6"/>
        <v>850</v>
      </c>
      <c r="V21" s="42"/>
      <c r="W21" s="42">
        <f t="shared" si="7"/>
        <v>850</v>
      </c>
      <c r="X21" s="18"/>
      <c r="Y21" s="29">
        <v>850</v>
      </c>
      <c r="Z21" s="18"/>
      <c r="AA21" s="18"/>
      <c r="AB21" s="18"/>
      <c r="AC21" s="40"/>
      <c r="AD21" s="40"/>
      <c r="AE21" s="29"/>
      <c r="AF21" s="50" t="s">
        <v>158</v>
      </c>
      <c r="AG21" s="18" t="s">
        <v>159</v>
      </c>
      <c r="AH21" s="18" t="s">
        <v>82</v>
      </c>
      <c r="AI21" s="57"/>
      <c r="AJ21" s="57"/>
      <c r="AK21" s="57">
        <v>1</v>
      </c>
      <c r="AL21" s="57"/>
      <c r="AM21" s="57"/>
      <c r="AN21" s="57"/>
      <c r="AO21" s="57"/>
      <c r="AP21" s="70"/>
      <c r="AQ21" s="68">
        <v>44530</v>
      </c>
      <c r="AR21" s="68">
        <v>44550</v>
      </c>
      <c r="AS21" s="68">
        <v>44576</v>
      </c>
      <c r="AT21" s="68">
        <v>44607</v>
      </c>
      <c r="AU21" s="69"/>
    </row>
    <row r="22" s="5" customFormat="1" ht="40" customHeight="1" spans="1:47">
      <c r="A22" s="18">
        <v>15</v>
      </c>
      <c r="B22" s="19" t="s">
        <v>160</v>
      </c>
      <c r="C22" s="20" t="s">
        <v>161</v>
      </c>
      <c r="D22" s="18" t="s">
        <v>74</v>
      </c>
      <c r="E22" s="18" t="s">
        <v>58</v>
      </c>
      <c r="F22" s="20" t="s">
        <v>85</v>
      </c>
      <c r="G22" s="25" t="s">
        <v>162</v>
      </c>
      <c r="H22" s="18">
        <v>1</v>
      </c>
      <c r="I22" s="18"/>
      <c r="J22" s="18"/>
      <c r="K22" s="18"/>
      <c r="L22" s="18"/>
      <c r="M22" s="18"/>
      <c r="N22" s="18"/>
      <c r="O22" s="18"/>
      <c r="P22" s="18">
        <v>370</v>
      </c>
      <c r="Q22" s="18" t="s">
        <v>87</v>
      </c>
      <c r="R22" s="18" t="s">
        <v>88</v>
      </c>
      <c r="S22" s="18" t="s">
        <v>89</v>
      </c>
      <c r="T22" s="42">
        <f t="shared" si="5"/>
        <v>4000</v>
      </c>
      <c r="U22" s="42">
        <f t="shared" si="6"/>
        <v>1000</v>
      </c>
      <c r="V22" s="42"/>
      <c r="W22" s="42">
        <f t="shared" si="7"/>
        <v>1000</v>
      </c>
      <c r="X22" s="18">
        <v>1000</v>
      </c>
      <c r="Y22" s="29"/>
      <c r="Z22" s="18"/>
      <c r="AA22" s="18"/>
      <c r="AB22" s="18"/>
      <c r="AC22" s="29">
        <v>3000</v>
      </c>
      <c r="AD22" s="40"/>
      <c r="AE22" s="29"/>
      <c r="AF22" s="50" t="s">
        <v>163</v>
      </c>
      <c r="AG22" s="58" t="s">
        <v>113</v>
      </c>
      <c r="AH22" s="57" t="s">
        <v>133</v>
      </c>
      <c r="AI22" s="57">
        <v>1</v>
      </c>
      <c r="AJ22" s="57"/>
      <c r="AK22" s="57"/>
      <c r="AL22" s="57"/>
      <c r="AM22" s="57"/>
      <c r="AN22" s="57"/>
      <c r="AO22" s="57"/>
      <c r="AP22" s="70"/>
      <c r="AQ22" s="68">
        <v>44560</v>
      </c>
      <c r="AR22" s="68">
        <v>44576</v>
      </c>
      <c r="AS22" s="68">
        <v>44591</v>
      </c>
      <c r="AT22" s="68">
        <v>44607</v>
      </c>
      <c r="AU22" s="69"/>
    </row>
    <row r="23" s="5" customFormat="1" ht="40" customHeight="1" spans="1:47">
      <c r="A23" s="18">
        <v>16</v>
      </c>
      <c r="B23" s="19" t="s">
        <v>164</v>
      </c>
      <c r="C23" s="24" t="s">
        <v>165</v>
      </c>
      <c r="D23" s="18" t="s">
        <v>74</v>
      </c>
      <c r="E23" s="18" t="s">
        <v>58</v>
      </c>
      <c r="F23" s="20" t="s">
        <v>166</v>
      </c>
      <c r="G23" s="24" t="s">
        <v>167</v>
      </c>
      <c r="H23" s="18">
        <v>1</v>
      </c>
      <c r="I23" s="18"/>
      <c r="J23" s="18"/>
      <c r="K23" s="18"/>
      <c r="L23" s="18"/>
      <c r="M23" s="18"/>
      <c r="N23" s="18"/>
      <c r="O23" s="29"/>
      <c r="P23" s="19">
        <v>400</v>
      </c>
      <c r="Q23" s="18" t="s">
        <v>61</v>
      </c>
      <c r="R23" s="18" t="s">
        <v>88</v>
      </c>
      <c r="S23" s="18" t="s">
        <v>63</v>
      </c>
      <c r="T23" s="42">
        <f t="shared" si="5"/>
        <v>65</v>
      </c>
      <c r="U23" s="42">
        <f t="shared" si="6"/>
        <v>65</v>
      </c>
      <c r="V23" s="42"/>
      <c r="W23" s="42">
        <f t="shared" si="7"/>
        <v>65</v>
      </c>
      <c r="X23" s="18"/>
      <c r="Y23" s="18">
        <v>65</v>
      </c>
      <c r="Z23" s="29"/>
      <c r="AA23" s="18"/>
      <c r="AB23" s="18"/>
      <c r="AC23" s="40"/>
      <c r="AD23" s="40"/>
      <c r="AE23" s="29"/>
      <c r="AF23" s="48" t="s">
        <v>168</v>
      </c>
      <c r="AG23" s="58" t="s">
        <v>113</v>
      </c>
      <c r="AH23" s="57" t="s">
        <v>133</v>
      </c>
      <c r="AI23" s="57">
        <v>1</v>
      </c>
      <c r="AJ23" s="57"/>
      <c r="AK23" s="57"/>
      <c r="AL23" s="57"/>
      <c r="AM23" s="57"/>
      <c r="AN23" s="57"/>
      <c r="AO23" s="57"/>
      <c r="AP23" s="70"/>
      <c r="AQ23" s="68">
        <v>44560</v>
      </c>
      <c r="AR23" s="68">
        <v>44576</v>
      </c>
      <c r="AS23" s="68">
        <v>44591</v>
      </c>
      <c r="AT23" s="68">
        <v>44607</v>
      </c>
      <c r="AU23" s="69"/>
    </row>
  </sheetData>
  <mergeCells count="55">
    <mergeCell ref="A1:AT1"/>
    <mergeCell ref="A2:E2"/>
    <mergeCell ref="G2:I2"/>
    <mergeCell ref="T2:U2"/>
    <mergeCell ref="AI2:AP2"/>
    <mergeCell ref="H3:O3"/>
    <mergeCell ref="T3:AE3"/>
    <mergeCell ref="AH3:AP3"/>
    <mergeCell ref="AQ3:AT3"/>
    <mergeCell ref="U4:AB4"/>
    <mergeCell ref="AC4:AE4"/>
    <mergeCell ref="AH4:AJ4"/>
    <mergeCell ref="X5:AB5"/>
    <mergeCell ref="A7:G7"/>
    <mergeCell ref="A3:A6"/>
    <mergeCell ref="B3:B6"/>
    <mergeCell ref="C3:C6"/>
    <mergeCell ref="D3:D6"/>
    <mergeCell ref="E3:E6"/>
    <mergeCell ref="F3:F6"/>
    <mergeCell ref="G3:G6"/>
    <mergeCell ref="H4:H6"/>
    <mergeCell ref="I4:I6"/>
    <mergeCell ref="J4:J6"/>
    <mergeCell ref="K4:K6"/>
    <mergeCell ref="L4:L6"/>
    <mergeCell ref="M4:M6"/>
    <mergeCell ref="N4:N6"/>
    <mergeCell ref="O4:O6"/>
    <mergeCell ref="P3:P6"/>
    <mergeCell ref="Q3:Q6"/>
    <mergeCell ref="R3:R6"/>
    <mergeCell ref="S3:S6"/>
    <mergeCell ref="T4:T6"/>
    <mergeCell ref="U5:U6"/>
    <mergeCell ref="V5:V6"/>
    <mergeCell ref="W5:W6"/>
    <mergeCell ref="AC5:AC6"/>
    <mergeCell ref="AD5:AD6"/>
    <mergeCell ref="AE5:AE6"/>
    <mergeCell ref="AF3:AF6"/>
    <mergeCell ref="AG3:AG6"/>
    <mergeCell ref="AH5:AH6"/>
    <mergeCell ref="AI5:AI6"/>
    <mergeCell ref="AJ5:AJ6"/>
    <mergeCell ref="AK4:AK6"/>
    <mergeCell ref="AL4:AL6"/>
    <mergeCell ref="AM4:AM6"/>
    <mergeCell ref="AN4:AN6"/>
    <mergeCell ref="AO4:AO6"/>
    <mergeCell ref="AP4:AP6"/>
    <mergeCell ref="AQ4:AQ6"/>
    <mergeCell ref="AR4:AR6"/>
    <mergeCell ref="AS4:AS6"/>
    <mergeCell ref="AT4:AT6"/>
  </mergeCells>
  <pageMargins left="0.75" right="0.75" top="1" bottom="1" header="0.5" footer="0.5"/>
  <pageSetup paperSize="8" scale="59" fitToHeight="0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2022年项目库</vt:lpstr>
      <vt:lpstr>2022年项目实施计划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2006-09-16T16:00:00Z</dcterms:created>
  <cp:lastPrinted>2019-03-19T23:48:00Z</cp:lastPrinted>
  <dcterms:modified xsi:type="dcterms:W3CDTF">2021-12-27T08:33:49Z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2052-11.1.0.8840</vt:lpwstr>
  </property>
  <property fmtid="{D5CDD505-2E9C-101B-9397-08002B2CF9AE}" pid="3" name="ICV">
    <vt:lpwstr>B597F65A066B4ADE9BE5ADD128B49461</vt:lpwstr>
  </property>
  <property fmtid="{D5CDD505-2E9C-101B-9397-08002B2CF9AE}" pid="4" name="KSOReadingLayout">
    <vt:bool>true</vt:bool>
  </property>
</Properties>
</file>